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8-2023\1) výzva\"/>
    </mc:Choice>
  </mc:AlternateContent>
  <xr:revisionPtr revIDLastSave="0" documentId="13_ncr:1_{3B3006CE-46CB-41B5-AAF5-A9663E7D02F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0" i="1" l="1"/>
  <c r="G111" i="1"/>
  <c r="G112" i="1"/>
  <c r="G113" i="1"/>
  <c r="G114" i="1"/>
  <c r="G115" i="1"/>
  <c r="G116" i="1"/>
  <c r="G117" i="1"/>
  <c r="G118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G107" i="1"/>
  <c r="G108" i="1"/>
  <c r="G109" i="1"/>
  <c r="J107" i="1"/>
  <c r="K107" i="1"/>
  <c r="J108" i="1"/>
  <c r="K108" i="1"/>
  <c r="J109" i="1"/>
  <c r="K109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1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J120" i="1"/>
  <c r="K120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19" i="1"/>
  <c r="G120" i="1"/>
  <c r="G10" i="1"/>
  <c r="G11" i="1"/>
  <c r="G12" i="1"/>
  <c r="G13" i="1"/>
  <c r="G14" i="1"/>
  <c r="G9" i="1"/>
  <c r="G8" i="1"/>
  <c r="G7" i="1"/>
  <c r="K119" i="1" l="1"/>
  <c r="K35" i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23" i="1" l="1"/>
  <c r="I123" i="1"/>
</calcChain>
</file>

<file path=xl/sharedStrings.xml><?xml version="1.0" encoding="utf-8"?>
<sst xmlns="http://schemas.openxmlformats.org/spreadsheetml/2006/main" count="474" uniqueCount="199">
  <si>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</si>
  <si>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</si>
  <si>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</si>
  <si>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</si>
  <si>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</si>
  <si>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</si>
  <si>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</si>
  <si>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</si>
  <si>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</si>
  <si>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</si>
  <si>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</si>
  <si>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</si>
  <si>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</si>
  <si>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18424300-0 - Rukavice na jedno použití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</si>
  <si>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</si>
  <si>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</si>
  <si>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</si>
  <si>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</si>
  <si>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</si>
  <si>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</si>
  <si>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</si>
  <si>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</si>
  <si>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</si>
  <si>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</si>
  <si>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</si>
  <si>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</si>
  <si>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</si>
  <si>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</si>
  <si>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</si>
  <si>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</si>
  <si>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</si>
  <si>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</si>
  <si>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</si>
  <si>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</si>
  <si>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</si>
  <si>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</si>
  <si>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</si>
  <si>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</si>
  <si>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</si>
  <si>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</si>
  <si>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</si>
  <si>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</si>
  <si>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</si>
  <si>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</si>
  <si>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</si>
  <si>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038 - 2023</t>
  </si>
  <si>
    <t>MÝDLO  TUHÉ</t>
  </si>
  <si>
    <t>ks</t>
  </si>
  <si>
    <t>Toaletní mýdlo - hmotnost 1 ks: min. 100 g.</t>
  </si>
  <si>
    <t>KRÉM NA RUCE</t>
  </si>
  <si>
    <t>STROJNÍ MYTÍ - DO MYČEK NÁDOBÍ - mytí</t>
  </si>
  <si>
    <t>balení</t>
  </si>
  <si>
    <t>Ubrousky - 2 vrstvé</t>
  </si>
  <si>
    <t>Papírové tácky</t>
  </si>
  <si>
    <t>Utěrky bavlněné</t>
  </si>
  <si>
    <t>Utěrky bavlněné, rozměr cca 50 x 65 cm.</t>
  </si>
  <si>
    <t>Smetáček + lopatka</t>
  </si>
  <si>
    <t xml:space="preserve">Souprava s otvorem pro  zavěšení, štětiny - syntetické vlákno polyetylen, lopatka opatřena gumou. </t>
  </si>
  <si>
    <t>Houbový hadřík</t>
  </si>
  <si>
    <t>18 x 16 cm, vysoce savý a trvanlivý.</t>
  </si>
  <si>
    <t>Papírové Z-Z ručníky</t>
  </si>
  <si>
    <t>ks (balíček)</t>
  </si>
  <si>
    <t>Toaletní papír v roli</t>
  </si>
  <si>
    <t>ks 
(role)</t>
  </si>
  <si>
    <t>Role, toal. papír 3-vrstvý, 100% celuloza, min. 150 útržků.</t>
  </si>
  <si>
    <t>DEZINFEKČNÍ PROSTŘEDEK NA PODLAHY</t>
  </si>
  <si>
    <t>MYCÍ PROSTŘ. KUCHYNĚ NA NÁDOBÍ</t>
  </si>
  <si>
    <t>MYCÍ PROSTŘ. KOUPELNA - rozprašovač</t>
  </si>
  <si>
    <t>MYCÍ PROSTŘ. KOUPELNA - tekutý</t>
  </si>
  <si>
    <t>MYCÍ PROSTŘ. WC - extra účinný</t>
  </si>
  <si>
    <t>MYCÍ PROSTŘ. WC - gel</t>
  </si>
  <si>
    <t>MÝDLO TEKUTÉ - s aplikátorem</t>
  </si>
  <si>
    <t>DEZINFEKČNÍ PŘÍPRAVEK</t>
  </si>
  <si>
    <t xml:space="preserve">SODA </t>
  </si>
  <si>
    <t>ČISTIČ ODPADŮ</t>
  </si>
  <si>
    <t>Leštěnka na nábytek - spray</t>
  </si>
  <si>
    <t>ČISTÍCÍ PŘÍPRAVKY NA SPORÁKY A TROUBY - rozprašovač</t>
  </si>
  <si>
    <t>Vinylové rukavice - L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</si>
  <si>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</si>
  <si>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</si>
  <si>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</si>
  <si>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</si>
  <si>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</si>
  <si>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</si>
  <si>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</si>
  <si>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Pytle černé, modré silné</t>
  </si>
  <si>
    <t xml:space="preserve">Folie potravinářská v roli </t>
  </si>
  <si>
    <t>Role šíře  45cm, návin min. 300 m.</t>
  </si>
  <si>
    <t xml:space="preserve">Mikrotenová taška </t>
  </si>
  <si>
    <t xml:space="preserve">Hadr na podlahu  </t>
  </si>
  <si>
    <t>Z netkaného textilu (vizkóza), rozměr 60 x 70 (oranžový).</t>
  </si>
  <si>
    <t>Molitanové houbičky malé</t>
  </si>
  <si>
    <t>Houba tvarovaná velká</t>
  </si>
  <si>
    <t>12 x 7 x 4,5 cm, na jedné straně abrazivní vrstva.</t>
  </si>
  <si>
    <t>Drátěnka</t>
  </si>
  <si>
    <t>Toaletní papír v roli 28</t>
  </si>
  <si>
    <t>MYCÍ PROSTŘEDEK NA PODLAHY</t>
  </si>
  <si>
    <t xml:space="preserve">MYCÍ PROSTŘEDEK NA PODLAHY </t>
  </si>
  <si>
    <t>MYCÍ PROSTŘEDEK NA PODLAHY - mazlavé mýdlo</t>
  </si>
  <si>
    <t>PROSTŘEDEK DO MYCÍCH STROJŮ</t>
  </si>
  <si>
    <t>MYCÍ PROSTŘ. KUCHYNĚ - rozprašovač</t>
  </si>
  <si>
    <t>MYCÍ PROSTŘ. WC - leštící, gel</t>
  </si>
  <si>
    <t>MYCÍ PROSTŘ. WC - tuhý blok</t>
  </si>
  <si>
    <t>VŮNĚ WC - gel - "vanička"</t>
  </si>
  <si>
    <t>MÝDLO  TEKUTÉ - bez aplikátoru</t>
  </si>
  <si>
    <t>ODSTRAŇOVAČ PLÍSNÍ S ROZPRAŠOVAČEM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</si>
  <si>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</si>
  <si>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</si>
  <si>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</si>
  <si>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</si>
  <si>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Sáčky na odpadky - pevné</t>
  </si>
  <si>
    <t>Pytle zelené, žluté</t>
  </si>
  <si>
    <t>Koště venkovní</t>
  </si>
  <si>
    <t>Chodníkové dřevěné s násadou tyčí (dřevěnou), šířka koštěte 25 cm, násada - tyč - hůl 120 cm, syntetická vlákna PVC .</t>
  </si>
  <si>
    <t>Stěrka na podlahu - plastová</t>
  </si>
  <si>
    <t>Šíře - 55 cm (± 1 cm).</t>
  </si>
  <si>
    <t xml:space="preserve">Prachovka </t>
  </si>
  <si>
    <t>40 x 40 cm, klasická utěrka švédská z mikrovlákna.</t>
  </si>
  <si>
    <t>Kartáč na podlahu</t>
  </si>
  <si>
    <t>Rýžák tvrdý s holí 130 cm, dřevo, rýžák rozměry cca: 22 x 7 x 5 cm.</t>
  </si>
  <si>
    <t>Toaletní papír v roli 19</t>
  </si>
  <si>
    <t>MYCÍ PROSTŘ. KUCHYNĚ - čistící krém</t>
  </si>
  <si>
    <t>Rukavice gumové - L</t>
  </si>
  <si>
    <t xml:space="preserve">Vnitřní bavlněná vložka, velikost L.  </t>
  </si>
  <si>
    <t>Rozměr min. 52 x 90 cm nebo 60 x 80 cm, klasický tkaný (bílý). Složení: 75% bavlny, 25% viskózy.</t>
  </si>
  <si>
    <t xml:space="preserve">Souprava WC - plast </t>
  </si>
  <si>
    <t>Kartáč + odkapávací stojan (držák).</t>
  </si>
  <si>
    <t>Ubrousky - 1 vrstvé</t>
  </si>
  <si>
    <t xml:space="preserve"> ks (karton)</t>
  </si>
  <si>
    <t>Jednorázové nitrilové rukavice - M, barva černá</t>
  </si>
  <si>
    <t xml:space="preserve">Jednorázové nitrilové rukavice, hmotnost 4.0 g, nepudřené, 100 ks v balení.  Vyrobeny ze 100% syntetického nitrilu, neobsahují pudr ani latex a nezpůsobují alergické reakce. Zdrsněné konečky prstů pro citlivost a pro jemnou a přesnou manipulaci. Umožňují práci s dotykovými displeji.  Bez latexových proteinů. Vhodné pro krátkodobý kontakt s potravinami. </t>
  </si>
  <si>
    <t xml:space="preserve">Ubrousky do zásobníku </t>
  </si>
  <si>
    <t>karton</t>
  </si>
  <si>
    <t>Zásobnník na tekuté mýdlo</t>
  </si>
  <si>
    <t xml:space="preserve">Zásobník na tekuté mýdlo s objemem nádobky minimálně 800m. a max.1000 ml. Vhodný do profesionální kuchyně. Možnost připevnění na stěnu. Materiál odolý ABS plast, barva bílá příp. šedá, béžová). Životnost min. 250 tis dávek. Dolévání tekutého mýdla z kanystrů. </t>
  </si>
  <si>
    <t>Hydratační a regenerační ochranný krém, náplň 100 ml - 150 ml.</t>
  </si>
  <si>
    <t>Tablety do myčky 5 v 1. Počet tablet v balení 80 - 100 ks.</t>
  </si>
  <si>
    <t xml:space="preserve">Ubrousky barevné na rauty, 2vrstvé. Balení 20 - 40 ks (ubrousků). </t>
  </si>
  <si>
    <t>Papírové tácky 13 x 20 cm, balení 100 ks.</t>
  </si>
  <si>
    <t>Balíček skládaných Z-Z ručníků. 2vrstvé, bílé, 100% celuloza, rozměr 23 x 25 cm. Určeno do zásobníků. 1ks (balíček) min. 150 ks papírových ručníků. V kartonu min. 20 ks (balíčků).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</si>
  <si>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</si>
  <si>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
Náplň 1 - 1,5 l.</t>
  </si>
  <si>
    <t>Kyselý přípravek v rozprašovači, s antibakteriální přísadou, obsah látek rozpouštějíci rez a vodní kámen. Použití: pro všechny omývatelné plochy, včetně akrylátu. Náplň 0,5 - 0,75 l.</t>
  </si>
  <si>
    <t>Tekutý čistič  na vápenaté usazeniny. Použití: nerezové dřezy a vodovodní baterie, keramická umyvadla, vany, příbory, sklenice, jídelní soupravy, podlahy, dlaždičky, keramika. 
Náplň 0,75 - 1 l.</t>
  </si>
  <si>
    <t>Extra účinný čistič v rozprašovači. Použití: k odstranění nečistot a  vodního kamene. 
Náplň 0,75 - 1 l.</t>
  </si>
  <si>
    <t>Dezinfekční přípravek - gel, s obsahem kyseliny chlorovodíkové, rozpustný ve vodě. Použití: k odstraňování vodního kamene v toaletě. Náplň 0,75 - 1 l.</t>
  </si>
  <si>
    <t>Husté tekuté mýdlo s glycerinem, s přírodními výtažky, balení s aplikátorem. Náplň 0,75 - 1 l.</t>
  </si>
  <si>
    <t xml:space="preserve">Ochranný a regenerační krém, náplň 100 ml - 150 ml. 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</si>
  <si>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</si>
  <si>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Krystalický přípravek na změkčení vody. Náplň 1 - 1,5 kg.</t>
  </si>
  <si>
    <t>Tekutý čistič odpadů, obsah H2SO4: 96%. Použití: pročištění plastových a keramických odpadů umyvadel, sprch, WC, kanalizace. Náplň 1 - 1,5 l.</t>
  </si>
  <si>
    <t>Leštěnka na nábytek proti prachu - spray. Použití zejména: na kov, dřevo, sklo, plast. 
Náplň 400 ml - 500 ml.</t>
  </si>
  <si>
    <t xml:space="preserve">Čistící prostředek s rozprašovačem. Použití: k čištění sporáků, trub, grilů, fritéz a silně znečištěného nádobí, na nerezové zařízení. Náplň 0,5 - 1 l. </t>
  </si>
  <si>
    <t>Velikost L. Balení 100 - 120 ks.</t>
  </si>
  <si>
    <t>63 x 74 cm - 60 litrů. Tloušťka min. 7 mic. Role 50 - 60 ks.</t>
  </si>
  <si>
    <t>70 x 110 cm - 120 litrů, ze silné folie tl. min. 100 mikronů. Role 15 - 20 ks.</t>
  </si>
  <si>
    <t>Taška 4kg 25 + 12x45, balení 100 ks.</t>
  </si>
  <si>
    <t>Molitanové houbičky malé, na jedné straně abrazivní vrstva. Balení 10 - 12 ks.</t>
  </si>
  <si>
    <t>Spirálová nerez, balení 1-2 ks.</t>
  </si>
  <si>
    <t>Role průmyslová 28, 2vrstvý, bílý, 100% celuloza. V balení min. 6 ks (rolí). 
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</si>
  <si>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</si>
  <si>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</si>
  <si>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Mazlavé mýdlo obsah volných žíravých alkálií 0,2 - 0,9 %. Použití mytí podlah, chodeb, hygienických zařízení, stěn před malováním, odstraňování hrubších nečistot. Náplň 9 - 10 kg.</t>
  </si>
  <si>
    <t>Alkalický prostředek pro strojní čištění podlah. Náplň 10 - 11 kg.</t>
  </si>
  <si>
    <t>Čistič tekutý s rozprašovačem. Použití: čištění kuchyní, na všechny omyvatelné povrchy. 
Náplň 0,5 - 0,75 l.</t>
  </si>
  <si>
    <t>Dezinfekční a leštící přípravek - gel, rozpustný ve vodě. Použití: k odstranění nečistot a  vodního kamene v toaletě. Náplň 0,75 - 1 l.</t>
  </si>
  <si>
    <t xml:space="preserve">Hygienické závěsné tuhé bloky do toaletní mísy. Čistí a dezodoruje WC mísy, intenzivní vůně, omezení tvorby vodního kamene. Balení 4 - 6 ks. </t>
  </si>
  <si>
    <t>Osvěžovač vzduchu, gel - "vanička". Náplň 150 g - 200 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</si>
  <si>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</si>
  <si>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50 x 60 cm - 30 litrů. Tloušťka min. 6 mic. Role 50 - 60 ks.</t>
  </si>
  <si>
    <t xml:space="preserve">63 x 74 cm - 60 litrů. Pevné sáčky do odpadkových košů, vyrobené z HDPE fólie. Odolné proti roztržení a úniku tekutiny, tloušťka fólie min. 24 mic. Role 10 - 12 ks.  </t>
  </si>
  <si>
    <t>70 x 110 cm - 120 litrů, ze silné folie tl. min. 60 mikronů. Role 25 - 30 ks.</t>
  </si>
  <si>
    <t>Role průmyslová 19, 2vrstvý, bílý, 100% celuloza. V balení min. 12 ks (rolí). 
Návin min. 100 bm, průměr dutinky max. 6,5 cm. Určeno do zásobníků.</t>
  </si>
  <si>
    <t>Jemný čisticí krém s přísadou abrazivních látek. pH: 7,5-10. Použití zejména: čištění nádobí, sporáků, umyvadel, van, smaltovaných předmětů apod., na úklid kuchyní, koupelen a všech nenasákavých povrchů. Náplň 10 - 12 kg.</t>
  </si>
  <si>
    <t xml:space="preserve">Ubrousky 33 x 33 cm. Balení 100 - 150 ks (ubrousků). </t>
  </si>
  <si>
    <t>Samostatná faktura</t>
  </si>
  <si>
    <t>NE</t>
  </si>
  <si>
    <t>Jaroslava Lenčéšová,
Tel.: 37763 2201, 
E-mail: tetrevov@kfy.zcu.cz</t>
  </si>
  <si>
    <t>Technická 8, 
301 00 Plzeň, 
Fakulta aplikovaných věd - NTIS, 
místnost UN 229</t>
  </si>
  <si>
    <t>Jitka Hlavatá, 
Tel.: 724 277 789,
E-mail: hlavataj@skm.zcu.cz</t>
  </si>
  <si>
    <t>Kollárova 19, 
301 00 Plzeň,
Správa kolejí a menz - Menza 1</t>
  </si>
  <si>
    <t>Josef Huml,
Tel.: 728 049 293,
E-mail: huml@ps.zcu.cz</t>
  </si>
  <si>
    <t>Univerzitní 14,   
301 00 Plzeň,
Provoz a služby - Správa budov</t>
  </si>
  <si>
    <t>Univerzitní 22,   
301 00 Plzeň,
Provoz a služby - Správa budov</t>
  </si>
  <si>
    <t>Zdeňka Dragounová,
Tel.: 37763 3811, 
E-mail: faitovaz@kaz.zcu.cz</t>
  </si>
  <si>
    <t>Husova 11, 
301 00  Plzeň,
Fakulta zdravotnických studií - Katedra záchranářství, diagnostických oborů a veřejného zdravotnictví,
místnost HJ 205</t>
  </si>
  <si>
    <t>Kateřina Vaňková, DiS.,
Tel.: 37763 3771,
E-mail: kvankova@kos.zcu.cz</t>
  </si>
  <si>
    <t>Husova 11, 
301 00 Plzeň,
Fakulta zdravotnických studií - Katedra ošetřovatelství a porodní asistence,
místnost HJ 111</t>
  </si>
  <si>
    <t>Stanislava Nová,
Tel.: 37763 3710,
E-mail: stnova@fzs.zcu.cz</t>
  </si>
  <si>
    <t>Husova 11, 
301 00 Plzeň,
Fakulta zdravotnických studií - Děkanát,
místnost HJ 106</t>
  </si>
  <si>
    <t>Petra Reinvartová,
Tel.: 37763 4872,
E-mail: reinvart@skm.zcu.cz</t>
  </si>
  <si>
    <t>Helena Honomichlová,
Tel.: 37763 4883,
E-mail: honomi@skm.zcu.cz</t>
  </si>
  <si>
    <t>Univerzitní 12, 
301 00  Plzeň,
Menza 4</t>
  </si>
  <si>
    <t>Univerzitní 22,
301 00 Plzeň,
Kavárna Fakulta strojní</t>
  </si>
  <si>
    <t>1karton = cca 8000 ks, ubrousky do uvedeného zásobníku Tork.</t>
  </si>
  <si>
    <t xml:space="preserve">Vysokokapacitní zásobník na ubrousky. Možnost připevnění na stěnu. Plast, barva černá, délka cca 23,5 cm, šířka cca 23,5 cm, výška cca 62,2 cm. </t>
  </si>
  <si>
    <t>Zásobník na ubrousky - ilustrační obrázek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</si>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</sst>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2" fillId="0" borderId="0"/>
    <xf numFmtId="0" fontId="21" fillId="0" borderId="0"/>
  </cellStyleXfs>
  <cellXfs count="16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left" vertical="center" wrapText="1" inden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3" xr:uid="{83273292-06E5-4018-8712-0DC3ACFF570C}"/>
    <cellStyle name="normální 3" xfId="1" xr:uid="{00000000-0005-0000-0000-000001000000}"/>
    <cellStyle name="Normální 4" xfId="2" xr:uid="{2926F9D9-AB91-403E-B22E-527820A3817E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2619375</xdr:colOff>
      <xdr:row>116</xdr:row>
      <xdr:rowOff>124346</xdr:rowOff>
    </xdr:from>
    <xdr:to>
      <xdr:col>2</xdr:col>
      <xdr:colOff>2981713</xdr:colOff>
      <xdr:row>116</xdr:row>
      <xdr:rowOff>715007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ED7C037-CDC6-DB72-06B2-2446BAFC1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86100" y="46415846"/>
          <a:ext cx="362338" cy="5906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70"/>
  <sheetViews>
    <sheetView tabSelected="1" topLeftCell="A111" zoomScale="80" zoomScaleNormal="80" workbookViewId="0">
      <selection activeCell="I119" sqref="I119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51.85546875" style="5" customWidth="1"/>
    <col min="4" max="4" width="9.5703125" style="158" bestFit="1" customWidth="1"/>
    <col min="5" max="5" width="9" style="4" bestFit="1" customWidth="1"/>
    <col min="6" max="6" width="1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7.28515625" style="1" customWidth="1"/>
    <col min="18" max="18" width="27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45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61.5" thickTop="1" thickBot="1" x14ac:dyDescent="0.3">
      <c r="B6" s="27" t="s">
        <v>3</v>
      </c>
      <c r="C6" s="28" t="s">
        <v>31</v>
      </c>
      <c r="D6" s="28" t="s">
        <v>4</v>
      </c>
      <c r="E6" s="28" t="s">
        <v>32</v>
      </c>
      <c r="F6" s="28" t="s">
        <v>33</v>
      </c>
      <c r="G6" s="28" t="s">
        <v>34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35</v>
      </c>
      <c r="M6" s="28" t="s">
        <v>36</v>
      </c>
      <c r="N6" s="28" t="s">
        <v>43</v>
      </c>
      <c r="O6" s="28" t="s">
        <v>37</v>
      </c>
      <c r="P6" s="30" t="s">
        <v>38</v>
      </c>
      <c r="Q6" s="28" t="s">
        <v>39</v>
      </c>
      <c r="R6" s="28" t="s">
        <v>44</v>
      </c>
      <c r="S6" s="28" t="s">
        <v>40</v>
      </c>
      <c r="T6" s="28" t="s">
        <v>41</v>
      </c>
    </row>
    <row r="7" spans="1:20" ht="21" customHeight="1" thickTop="1" x14ac:dyDescent="0.25">
      <c r="A7" s="31"/>
      <c r="B7" s="32">
        <v>1</v>
      </c>
      <c r="C7" s="33" t="s">
        <v>46</v>
      </c>
      <c r="D7" s="34">
        <v>5</v>
      </c>
      <c r="E7" s="35" t="s">
        <v>47</v>
      </c>
      <c r="F7" s="36" t="s">
        <v>48</v>
      </c>
      <c r="G7" s="37">
        <f t="shared" ref="G7:G120" si="0">D7*H7</f>
        <v>50</v>
      </c>
      <c r="H7" s="38">
        <v>10</v>
      </c>
      <c r="I7" s="159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175</v>
      </c>
      <c r="M7" s="42" t="s">
        <v>176</v>
      </c>
      <c r="N7" s="43"/>
      <c r="O7" s="43"/>
      <c r="P7" s="44" t="s">
        <v>177</v>
      </c>
      <c r="Q7" s="44" t="s">
        <v>178</v>
      </c>
      <c r="R7" s="45">
        <v>14</v>
      </c>
      <c r="S7" s="43"/>
      <c r="T7" s="42" t="s">
        <v>26</v>
      </c>
    </row>
    <row r="8" spans="1:20" ht="21" customHeight="1" x14ac:dyDescent="0.25">
      <c r="B8" s="46">
        <v>2</v>
      </c>
      <c r="C8" s="47" t="s">
        <v>49</v>
      </c>
      <c r="D8" s="48">
        <v>5</v>
      </c>
      <c r="E8" s="49" t="s">
        <v>47</v>
      </c>
      <c r="F8" s="50" t="s">
        <v>135</v>
      </c>
      <c r="G8" s="51">
        <f t="shared" si="0"/>
        <v>100</v>
      </c>
      <c r="H8" s="52">
        <v>20</v>
      </c>
      <c r="I8" s="160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" customHeight="1" x14ac:dyDescent="0.25">
      <c r="B9" s="46">
        <v>3</v>
      </c>
      <c r="C9" s="47" t="s">
        <v>50</v>
      </c>
      <c r="D9" s="48">
        <v>10</v>
      </c>
      <c r="E9" s="49" t="s">
        <v>51</v>
      </c>
      <c r="F9" s="50" t="s">
        <v>136</v>
      </c>
      <c r="G9" s="51">
        <f t="shared" si="0"/>
        <v>2350</v>
      </c>
      <c r="H9" s="52">
        <v>235</v>
      </c>
      <c r="I9" s="160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60"/>
    </row>
    <row r="10" spans="1:20" ht="21" customHeight="1" x14ac:dyDescent="0.25">
      <c r="B10" s="46">
        <v>4</v>
      </c>
      <c r="C10" s="47" t="s">
        <v>52</v>
      </c>
      <c r="D10" s="48">
        <v>3</v>
      </c>
      <c r="E10" s="49" t="s">
        <v>51</v>
      </c>
      <c r="F10" s="50" t="s">
        <v>137</v>
      </c>
      <c r="G10" s="51">
        <f t="shared" si="0"/>
        <v>180</v>
      </c>
      <c r="H10" s="52">
        <v>60</v>
      </c>
      <c r="I10" s="160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18</v>
      </c>
    </row>
    <row r="11" spans="1:20" ht="21" customHeight="1" x14ac:dyDescent="0.25">
      <c r="B11" s="46">
        <v>5</v>
      </c>
      <c r="C11" s="47" t="s">
        <v>53</v>
      </c>
      <c r="D11" s="48">
        <v>2</v>
      </c>
      <c r="E11" s="49" t="s">
        <v>51</v>
      </c>
      <c r="F11" s="50" t="s">
        <v>138</v>
      </c>
      <c r="G11" s="51">
        <f t="shared" si="0"/>
        <v>180</v>
      </c>
      <c r="H11" s="52">
        <v>90</v>
      </c>
      <c r="I11" s="160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30</v>
      </c>
    </row>
    <row r="12" spans="1:20" ht="21" customHeight="1" x14ac:dyDescent="0.25">
      <c r="B12" s="46">
        <v>6</v>
      </c>
      <c r="C12" s="47" t="s">
        <v>54</v>
      </c>
      <c r="D12" s="48">
        <v>3</v>
      </c>
      <c r="E12" s="49" t="s">
        <v>47</v>
      </c>
      <c r="F12" s="61" t="s">
        <v>55</v>
      </c>
      <c r="G12" s="51">
        <f t="shared" si="0"/>
        <v>90</v>
      </c>
      <c r="H12" s="52">
        <v>30</v>
      </c>
      <c r="I12" s="160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15</v>
      </c>
    </row>
    <row r="13" spans="1:20" ht="21" customHeight="1" x14ac:dyDescent="0.25">
      <c r="B13" s="46">
        <v>7</v>
      </c>
      <c r="C13" s="47" t="s">
        <v>56</v>
      </c>
      <c r="D13" s="48">
        <v>3</v>
      </c>
      <c r="E13" s="49" t="s">
        <v>47</v>
      </c>
      <c r="F13" s="61" t="s">
        <v>57</v>
      </c>
      <c r="G13" s="51">
        <f t="shared" si="0"/>
        <v>120</v>
      </c>
      <c r="H13" s="52">
        <v>40</v>
      </c>
      <c r="I13" s="160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20</v>
      </c>
    </row>
    <row r="14" spans="1:20" ht="21" customHeight="1" thickBot="1" x14ac:dyDescent="0.3">
      <c r="B14" s="62">
        <v>8</v>
      </c>
      <c r="C14" s="63" t="s">
        <v>58</v>
      </c>
      <c r="D14" s="64">
        <v>10</v>
      </c>
      <c r="E14" s="65" t="s">
        <v>47</v>
      </c>
      <c r="F14" s="66" t="s">
        <v>59</v>
      </c>
      <c r="G14" s="67">
        <f t="shared" si="0"/>
        <v>90</v>
      </c>
      <c r="H14" s="68">
        <v>9</v>
      </c>
      <c r="I14" s="161"/>
      <c r="J14" s="69">
        <f t="shared" si="1"/>
        <v>0</v>
      </c>
      <c r="K14" s="70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65" t="s">
        <v>22</v>
      </c>
    </row>
    <row r="15" spans="1:20" ht="43.5" customHeight="1" x14ac:dyDescent="0.25">
      <c r="B15" s="71">
        <v>9</v>
      </c>
      <c r="C15" s="72" t="s">
        <v>60</v>
      </c>
      <c r="D15" s="73">
        <v>20</v>
      </c>
      <c r="E15" s="74" t="s">
        <v>61</v>
      </c>
      <c r="F15" s="75" t="s">
        <v>139</v>
      </c>
      <c r="G15" s="76">
        <f t="shared" si="0"/>
        <v>540</v>
      </c>
      <c r="H15" s="77">
        <v>27</v>
      </c>
      <c r="I15" s="162"/>
      <c r="J15" s="78">
        <f t="shared" ref="J15:J120" si="3">D15*I15</f>
        <v>0</v>
      </c>
      <c r="K15" s="79" t="str">
        <f t="shared" ref="K15:K120" si="4">IF(ISNUMBER(I15), IF(I15&gt;H15,"NEVYHOVUJE","VYHOVUJE")," ")</f>
        <v xml:space="preserve"> </v>
      </c>
      <c r="L15" s="80" t="s">
        <v>175</v>
      </c>
      <c r="M15" s="80" t="s">
        <v>176</v>
      </c>
      <c r="N15" s="81"/>
      <c r="O15" s="81"/>
      <c r="P15" s="82" t="s">
        <v>179</v>
      </c>
      <c r="Q15" s="82" t="s">
        <v>180</v>
      </c>
      <c r="R15" s="83">
        <v>14</v>
      </c>
      <c r="S15" s="81"/>
      <c r="T15" s="74" t="s">
        <v>17</v>
      </c>
    </row>
    <row r="16" spans="1:20" ht="38.25" customHeight="1" x14ac:dyDescent="0.25">
      <c r="B16" s="46">
        <v>10</v>
      </c>
      <c r="C16" s="47" t="s">
        <v>62</v>
      </c>
      <c r="D16" s="48">
        <v>30</v>
      </c>
      <c r="E16" s="49" t="s">
        <v>63</v>
      </c>
      <c r="F16" s="61" t="s">
        <v>64</v>
      </c>
      <c r="G16" s="51">
        <f t="shared" si="0"/>
        <v>180</v>
      </c>
      <c r="H16" s="52">
        <v>6</v>
      </c>
      <c r="I16" s="160"/>
      <c r="J16" s="53">
        <f t="shared" si="3"/>
        <v>0</v>
      </c>
      <c r="K16" s="54" t="str">
        <f t="shared" si="4"/>
        <v xml:space="preserve"> </v>
      </c>
      <c r="L16" s="58"/>
      <c r="M16" s="58"/>
      <c r="N16" s="57"/>
      <c r="O16" s="57"/>
      <c r="P16" s="55"/>
      <c r="Q16" s="55"/>
      <c r="R16" s="59"/>
      <c r="S16" s="57"/>
      <c r="T16" s="49" t="s">
        <v>16</v>
      </c>
    </row>
    <row r="17" spans="2:20" ht="31.5" customHeight="1" x14ac:dyDescent="0.25">
      <c r="B17" s="46">
        <v>11</v>
      </c>
      <c r="C17" s="47" t="s">
        <v>65</v>
      </c>
      <c r="D17" s="48">
        <v>10</v>
      </c>
      <c r="E17" s="49" t="s">
        <v>47</v>
      </c>
      <c r="F17" s="61" t="s">
        <v>140</v>
      </c>
      <c r="G17" s="51">
        <f t="shared" si="0"/>
        <v>300</v>
      </c>
      <c r="H17" s="52">
        <v>30</v>
      </c>
      <c r="I17" s="160"/>
      <c r="J17" s="53">
        <f t="shared" si="3"/>
        <v>0</v>
      </c>
      <c r="K17" s="54" t="str">
        <f t="shared" si="4"/>
        <v xml:space="preserve"> </v>
      </c>
      <c r="L17" s="58"/>
      <c r="M17" s="58"/>
      <c r="N17" s="57"/>
      <c r="O17" s="57"/>
      <c r="P17" s="55"/>
      <c r="Q17" s="55"/>
      <c r="R17" s="59"/>
      <c r="S17" s="57"/>
      <c r="T17" s="49" t="s">
        <v>26</v>
      </c>
    </row>
    <row r="18" spans="2:20" ht="39" customHeight="1" x14ac:dyDescent="0.25">
      <c r="B18" s="46">
        <v>12</v>
      </c>
      <c r="C18" s="47" t="s">
        <v>66</v>
      </c>
      <c r="D18" s="48">
        <v>20</v>
      </c>
      <c r="E18" s="49" t="s">
        <v>47</v>
      </c>
      <c r="F18" s="61" t="s">
        <v>141</v>
      </c>
      <c r="G18" s="51">
        <f t="shared" si="0"/>
        <v>500</v>
      </c>
      <c r="H18" s="52">
        <v>25</v>
      </c>
      <c r="I18" s="160"/>
      <c r="J18" s="53">
        <f t="shared" si="3"/>
        <v>0</v>
      </c>
      <c r="K18" s="54" t="str">
        <f t="shared" si="4"/>
        <v xml:space="preserve"> </v>
      </c>
      <c r="L18" s="58"/>
      <c r="M18" s="58"/>
      <c r="N18" s="57"/>
      <c r="O18" s="57"/>
      <c r="P18" s="55"/>
      <c r="Q18" s="55"/>
      <c r="R18" s="59"/>
      <c r="S18" s="57"/>
      <c r="T18" s="49" t="s">
        <v>29</v>
      </c>
    </row>
    <row r="19" spans="2:20" ht="42" customHeight="1" x14ac:dyDescent="0.25">
      <c r="B19" s="46">
        <v>13</v>
      </c>
      <c r="C19" s="47" t="s">
        <v>67</v>
      </c>
      <c r="D19" s="48">
        <v>10</v>
      </c>
      <c r="E19" s="49" t="s">
        <v>47</v>
      </c>
      <c r="F19" s="50" t="s">
        <v>142</v>
      </c>
      <c r="G19" s="51">
        <f t="shared" si="0"/>
        <v>500</v>
      </c>
      <c r="H19" s="52">
        <v>50</v>
      </c>
      <c r="I19" s="160"/>
      <c r="J19" s="53">
        <f t="shared" si="3"/>
        <v>0</v>
      </c>
      <c r="K19" s="54" t="str">
        <f t="shared" si="4"/>
        <v xml:space="preserve"> </v>
      </c>
      <c r="L19" s="58"/>
      <c r="M19" s="58"/>
      <c r="N19" s="57"/>
      <c r="O19" s="57"/>
      <c r="P19" s="55"/>
      <c r="Q19" s="55"/>
      <c r="R19" s="59"/>
      <c r="S19" s="57"/>
      <c r="T19" s="84" t="s">
        <v>26</v>
      </c>
    </row>
    <row r="20" spans="2:20" ht="51.75" customHeight="1" x14ac:dyDescent="0.25">
      <c r="B20" s="46">
        <v>14</v>
      </c>
      <c r="C20" s="47" t="s">
        <v>68</v>
      </c>
      <c r="D20" s="48">
        <v>20</v>
      </c>
      <c r="E20" s="49" t="s">
        <v>47</v>
      </c>
      <c r="F20" s="61" t="s">
        <v>143</v>
      </c>
      <c r="G20" s="51">
        <f t="shared" si="0"/>
        <v>1000</v>
      </c>
      <c r="H20" s="52">
        <v>50</v>
      </c>
      <c r="I20" s="160"/>
      <c r="J20" s="53">
        <f t="shared" si="3"/>
        <v>0</v>
      </c>
      <c r="K20" s="54" t="str">
        <f t="shared" si="4"/>
        <v xml:space="preserve"> </v>
      </c>
      <c r="L20" s="58"/>
      <c r="M20" s="58"/>
      <c r="N20" s="57"/>
      <c r="O20" s="57"/>
      <c r="P20" s="55"/>
      <c r="Q20" s="55"/>
      <c r="R20" s="59"/>
      <c r="S20" s="57"/>
      <c r="T20" s="60"/>
    </row>
    <row r="21" spans="2:20" ht="39.75" customHeight="1" x14ac:dyDescent="0.25">
      <c r="B21" s="46">
        <v>15</v>
      </c>
      <c r="C21" s="47" t="s">
        <v>69</v>
      </c>
      <c r="D21" s="48">
        <v>5</v>
      </c>
      <c r="E21" s="49" t="s">
        <v>47</v>
      </c>
      <c r="F21" s="61" t="s">
        <v>144</v>
      </c>
      <c r="G21" s="51">
        <f t="shared" si="0"/>
        <v>375</v>
      </c>
      <c r="H21" s="52">
        <v>75</v>
      </c>
      <c r="I21" s="160"/>
      <c r="J21" s="53">
        <f t="shared" si="3"/>
        <v>0</v>
      </c>
      <c r="K21" s="54" t="str">
        <f t="shared" si="4"/>
        <v xml:space="preserve"> </v>
      </c>
      <c r="L21" s="58"/>
      <c r="M21" s="58"/>
      <c r="N21" s="57"/>
      <c r="O21" s="57"/>
      <c r="P21" s="55"/>
      <c r="Q21" s="55"/>
      <c r="R21" s="59"/>
      <c r="S21" s="57"/>
      <c r="T21" s="84" t="s">
        <v>28</v>
      </c>
    </row>
    <row r="22" spans="2:20" ht="38.25" customHeight="1" x14ac:dyDescent="0.25">
      <c r="B22" s="46">
        <v>16</v>
      </c>
      <c r="C22" s="47" t="s">
        <v>70</v>
      </c>
      <c r="D22" s="48">
        <v>10</v>
      </c>
      <c r="E22" s="49" t="s">
        <v>47</v>
      </c>
      <c r="F22" s="61" t="s">
        <v>145</v>
      </c>
      <c r="G22" s="51">
        <f t="shared" si="0"/>
        <v>400</v>
      </c>
      <c r="H22" s="52">
        <v>40</v>
      </c>
      <c r="I22" s="160"/>
      <c r="J22" s="53">
        <f t="shared" si="3"/>
        <v>0</v>
      </c>
      <c r="K22" s="54" t="str">
        <f t="shared" si="4"/>
        <v xml:space="preserve"> </v>
      </c>
      <c r="L22" s="58"/>
      <c r="M22" s="58"/>
      <c r="N22" s="57"/>
      <c r="O22" s="57"/>
      <c r="P22" s="55"/>
      <c r="Q22" s="55"/>
      <c r="R22" s="59"/>
      <c r="S22" s="57"/>
      <c r="T22" s="60"/>
    </row>
    <row r="23" spans="2:20" ht="31.5" customHeight="1" x14ac:dyDescent="0.25">
      <c r="B23" s="46">
        <v>17</v>
      </c>
      <c r="C23" s="47" t="s">
        <v>71</v>
      </c>
      <c r="D23" s="48">
        <v>5</v>
      </c>
      <c r="E23" s="49" t="s">
        <v>47</v>
      </c>
      <c r="F23" s="61" t="s">
        <v>146</v>
      </c>
      <c r="G23" s="51">
        <f t="shared" si="0"/>
        <v>150</v>
      </c>
      <c r="H23" s="52">
        <v>30</v>
      </c>
      <c r="I23" s="160"/>
      <c r="J23" s="53">
        <f t="shared" si="3"/>
        <v>0</v>
      </c>
      <c r="K23" s="54" t="str">
        <f t="shared" si="4"/>
        <v xml:space="preserve"> </v>
      </c>
      <c r="L23" s="58"/>
      <c r="M23" s="58"/>
      <c r="N23" s="57"/>
      <c r="O23" s="57"/>
      <c r="P23" s="55"/>
      <c r="Q23" s="55"/>
      <c r="R23" s="59"/>
      <c r="S23" s="57"/>
      <c r="T23" s="84" t="s">
        <v>26</v>
      </c>
    </row>
    <row r="24" spans="2:20" ht="21" customHeight="1" x14ac:dyDescent="0.25">
      <c r="B24" s="46">
        <v>18</v>
      </c>
      <c r="C24" s="47" t="s">
        <v>49</v>
      </c>
      <c r="D24" s="48">
        <v>5</v>
      </c>
      <c r="E24" s="49" t="s">
        <v>47</v>
      </c>
      <c r="F24" s="61" t="s">
        <v>147</v>
      </c>
      <c r="G24" s="51">
        <f t="shared" si="0"/>
        <v>100</v>
      </c>
      <c r="H24" s="52">
        <v>20</v>
      </c>
      <c r="I24" s="160"/>
      <c r="J24" s="53">
        <f t="shared" si="3"/>
        <v>0</v>
      </c>
      <c r="K24" s="54" t="str">
        <f t="shared" si="4"/>
        <v xml:space="preserve"> </v>
      </c>
      <c r="L24" s="58"/>
      <c r="M24" s="58"/>
      <c r="N24" s="57"/>
      <c r="O24" s="57"/>
      <c r="P24" s="55"/>
      <c r="Q24" s="55"/>
      <c r="R24" s="59"/>
      <c r="S24" s="57"/>
      <c r="T24" s="56"/>
    </row>
    <row r="25" spans="2:20" ht="20.25" customHeight="1" x14ac:dyDescent="0.25">
      <c r="B25" s="46">
        <v>19</v>
      </c>
      <c r="C25" s="50" t="s">
        <v>49</v>
      </c>
      <c r="D25" s="48">
        <v>5</v>
      </c>
      <c r="E25" s="49" t="s">
        <v>47</v>
      </c>
      <c r="F25" s="50" t="s">
        <v>135</v>
      </c>
      <c r="G25" s="51">
        <f t="shared" si="0"/>
        <v>100</v>
      </c>
      <c r="H25" s="52">
        <v>20</v>
      </c>
      <c r="I25" s="160"/>
      <c r="J25" s="53">
        <f t="shared" si="3"/>
        <v>0</v>
      </c>
      <c r="K25" s="54" t="str">
        <f t="shared" si="4"/>
        <v xml:space="preserve"> </v>
      </c>
      <c r="L25" s="58"/>
      <c r="M25" s="58"/>
      <c r="N25" s="57"/>
      <c r="O25" s="57"/>
      <c r="P25" s="55"/>
      <c r="Q25" s="55"/>
      <c r="R25" s="59"/>
      <c r="S25" s="57"/>
      <c r="T25" s="56"/>
    </row>
    <row r="26" spans="2:20" ht="31.5" customHeight="1" x14ac:dyDescent="0.25">
      <c r="B26" s="46">
        <v>20</v>
      </c>
      <c r="C26" s="47" t="s">
        <v>72</v>
      </c>
      <c r="D26" s="48">
        <v>5</v>
      </c>
      <c r="E26" s="49" t="s">
        <v>47</v>
      </c>
      <c r="F26" s="61" t="s">
        <v>148</v>
      </c>
      <c r="G26" s="51">
        <f t="shared" si="0"/>
        <v>1300</v>
      </c>
      <c r="H26" s="52">
        <v>260</v>
      </c>
      <c r="I26" s="160"/>
      <c r="J26" s="53">
        <f t="shared" si="3"/>
        <v>0</v>
      </c>
      <c r="K26" s="54" t="str">
        <f t="shared" si="4"/>
        <v xml:space="preserve"> </v>
      </c>
      <c r="L26" s="58"/>
      <c r="M26" s="58"/>
      <c r="N26" s="57"/>
      <c r="O26" s="57"/>
      <c r="P26" s="55"/>
      <c r="Q26" s="55"/>
      <c r="R26" s="59"/>
      <c r="S26" s="57"/>
      <c r="T26" s="56"/>
    </row>
    <row r="27" spans="2:20" ht="23.25" customHeight="1" x14ac:dyDescent="0.25">
      <c r="B27" s="46">
        <v>21</v>
      </c>
      <c r="C27" s="47" t="s">
        <v>73</v>
      </c>
      <c r="D27" s="48">
        <v>5</v>
      </c>
      <c r="E27" s="49" t="s">
        <v>47</v>
      </c>
      <c r="F27" s="61" t="s">
        <v>149</v>
      </c>
      <c r="G27" s="51">
        <f t="shared" si="0"/>
        <v>150</v>
      </c>
      <c r="H27" s="52">
        <v>30</v>
      </c>
      <c r="I27" s="160"/>
      <c r="J27" s="53">
        <f t="shared" si="3"/>
        <v>0</v>
      </c>
      <c r="K27" s="54" t="str">
        <f t="shared" si="4"/>
        <v xml:space="preserve"> </v>
      </c>
      <c r="L27" s="58"/>
      <c r="M27" s="58"/>
      <c r="N27" s="57"/>
      <c r="O27" s="57"/>
      <c r="P27" s="55"/>
      <c r="Q27" s="55"/>
      <c r="R27" s="59"/>
      <c r="S27" s="57"/>
      <c r="T27" s="56"/>
    </row>
    <row r="28" spans="2:20" ht="35.25" customHeight="1" x14ac:dyDescent="0.25">
      <c r="B28" s="46">
        <v>22</v>
      </c>
      <c r="C28" s="47" t="s">
        <v>74</v>
      </c>
      <c r="D28" s="48">
        <v>5</v>
      </c>
      <c r="E28" s="49" t="s">
        <v>47</v>
      </c>
      <c r="F28" s="61" t="s">
        <v>150</v>
      </c>
      <c r="G28" s="51">
        <f t="shared" si="0"/>
        <v>450</v>
      </c>
      <c r="H28" s="52">
        <v>90</v>
      </c>
      <c r="I28" s="160"/>
      <c r="J28" s="53">
        <f t="shared" si="3"/>
        <v>0</v>
      </c>
      <c r="K28" s="54" t="str">
        <f t="shared" si="4"/>
        <v xml:space="preserve"> </v>
      </c>
      <c r="L28" s="58"/>
      <c r="M28" s="58"/>
      <c r="N28" s="57"/>
      <c r="O28" s="57"/>
      <c r="P28" s="55"/>
      <c r="Q28" s="55"/>
      <c r="R28" s="59"/>
      <c r="S28" s="57"/>
      <c r="T28" s="60"/>
    </row>
    <row r="29" spans="2:20" ht="34.5" customHeight="1" x14ac:dyDescent="0.25">
      <c r="B29" s="46">
        <v>23</v>
      </c>
      <c r="C29" s="47" t="s">
        <v>75</v>
      </c>
      <c r="D29" s="48">
        <v>2</v>
      </c>
      <c r="E29" s="49" t="s">
        <v>47</v>
      </c>
      <c r="F29" s="61" t="s">
        <v>151</v>
      </c>
      <c r="G29" s="51">
        <f t="shared" si="0"/>
        <v>150</v>
      </c>
      <c r="H29" s="52">
        <v>75</v>
      </c>
      <c r="I29" s="160"/>
      <c r="J29" s="53">
        <f t="shared" si="3"/>
        <v>0</v>
      </c>
      <c r="K29" s="54" t="str">
        <f t="shared" si="4"/>
        <v xml:space="preserve"> </v>
      </c>
      <c r="L29" s="58"/>
      <c r="M29" s="58"/>
      <c r="N29" s="57"/>
      <c r="O29" s="57"/>
      <c r="P29" s="55"/>
      <c r="Q29" s="55"/>
      <c r="R29" s="59"/>
      <c r="S29" s="57"/>
      <c r="T29" s="49" t="s">
        <v>23</v>
      </c>
    </row>
    <row r="30" spans="2:20" ht="39" customHeight="1" x14ac:dyDescent="0.25">
      <c r="B30" s="46">
        <v>24</v>
      </c>
      <c r="C30" s="47" t="s">
        <v>76</v>
      </c>
      <c r="D30" s="48">
        <v>2</v>
      </c>
      <c r="E30" s="49" t="s">
        <v>47</v>
      </c>
      <c r="F30" s="61" t="s">
        <v>152</v>
      </c>
      <c r="G30" s="51">
        <f t="shared" si="0"/>
        <v>120</v>
      </c>
      <c r="H30" s="52">
        <v>60</v>
      </c>
      <c r="I30" s="160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26</v>
      </c>
    </row>
    <row r="31" spans="2:20" ht="18.75" customHeight="1" x14ac:dyDescent="0.25">
      <c r="B31" s="46">
        <v>25</v>
      </c>
      <c r="C31" s="47" t="s">
        <v>77</v>
      </c>
      <c r="D31" s="48">
        <v>5</v>
      </c>
      <c r="E31" s="49" t="s">
        <v>51</v>
      </c>
      <c r="F31" s="61" t="s">
        <v>153</v>
      </c>
      <c r="G31" s="51">
        <f t="shared" si="0"/>
        <v>500</v>
      </c>
      <c r="H31" s="52">
        <v>100</v>
      </c>
      <c r="I31" s="160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84" t="s">
        <v>12</v>
      </c>
    </row>
    <row r="32" spans="2:20" ht="18.75" customHeight="1" x14ac:dyDescent="0.25">
      <c r="B32" s="46">
        <v>26</v>
      </c>
      <c r="C32" s="50" t="s">
        <v>78</v>
      </c>
      <c r="D32" s="48">
        <v>10</v>
      </c>
      <c r="E32" s="49" t="s">
        <v>79</v>
      </c>
      <c r="F32" s="50" t="s">
        <v>80</v>
      </c>
      <c r="G32" s="51">
        <f t="shared" si="0"/>
        <v>360</v>
      </c>
      <c r="H32" s="52">
        <v>36</v>
      </c>
      <c r="I32" s="160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56"/>
    </row>
    <row r="33" spans="2:20" ht="18.75" customHeight="1" x14ac:dyDescent="0.25">
      <c r="B33" s="46">
        <v>27</v>
      </c>
      <c r="C33" s="47" t="s">
        <v>81</v>
      </c>
      <c r="D33" s="48">
        <v>10</v>
      </c>
      <c r="E33" s="49" t="s">
        <v>79</v>
      </c>
      <c r="F33" s="50" t="s">
        <v>82</v>
      </c>
      <c r="G33" s="51">
        <f t="shared" si="0"/>
        <v>360</v>
      </c>
      <c r="H33" s="52">
        <v>36</v>
      </c>
      <c r="I33" s="160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60"/>
    </row>
    <row r="34" spans="2:20" ht="18.75" customHeight="1" x14ac:dyDescent="0.25">
      <c r="B34" s="46">
        <v>28</v>
      </c>
      <c r="C34" s="47" t="s">
        <v>83</v>
      </c>
      <c r="D34" s="48">
        <v>20</v>
      </c>
      <c r="E34" s="49" t="s">
        <v>84</v>
      </c>
      <c r="F34" s="50" t="s">
        <v>154</v>
      </c>
      <c r="G34" s="51">
        <f t="shared" si="0"/>
        <v>600</v>
      </c>
      <c r="H34" s="52">
        <v>30</v>
      </c>
      <c r="I34" s="160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84" t="s">
        <v>14</v>
      </c>
    </row>
    <row r="35" spans="2:20" ht="18.75" customHeight="1" x14ac:dyDescent="0.25">
      <c r="B35" s="46">
        <v>29</v>
      </c>
      <c r="C35" s="47" t="s">
        <v>85</v>
      </c>
      <c r="D35" s="48">
        <v>20</v>
      </c>
      <c r="E35" s="49" t="s">
        <v>84</v>
      </c>
      <c r="F35" s="50" t="s">
        <v>155</v>
      </c>
      <c r="G35" s="51">
        <f t="shared" si="0"/>
        <v>2000</v>
      </c>
      <c r="H35" s="52">
        <v>100</v>
      </c>
      <c r="I35" s="160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60"/>
    </row>
    <row r="36" spans="2:20" ht="18.75" customHeight="1" x14ac:dyDescent="0.25">
      <c r="B36" s="46">
        <v>30</v>
      </c>
      <c r="C36" s="47" t="s">
        <v>86</v>
      </c>
      <c r="D36" s="48">
        <v>1</v>
      </c>
      <c r="E36" s="49" t="s">
        <v>84</v>
      </c>
      <c r="F36" s="85" t="s">
        <v>87</v>
      </c>
      <c r="G36" s="51">
        <f t="shared" si="0"/>
        <v>120</v>
      </c>
      <c r="H36" s="52">
        <v>120</v>
      </c>
      <c r="I36" s="160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84" t="s">
        <v>26</v>
      </c>
    </row>
    <row r="37" spans="2:20" ht="18.75" customHeight="1" x14ac:dyDescent="0.25">
      <c r="B37" s="46">
        <v>31</v>
      </c>
      <c r="C37" s="47" t="s">
        <v>88</v>
      </c>
      <c r="D37" s="48">
        <v>2</v>
      </c>
      <c r="E37" s="49" t="s">
        <v>51</v>
      </c>
      <c r="F37" s="85" t="s">
        <v>156</v>
      </c>
      <c r="G37" s="51">
        <f t="shared" si="0"/>
        <v>60</v>
      </c>
      <c r="H37" s="52">
        <v>30</v>
      </c>
      <c r="I37" s="160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60"/>
    </row>
    <row r="38" spans="2:20" ht="18.75" customHeight="1" x14ac:dyDescent="0.25">
      <c r="B38" s="46">
        <v>32</v>
      </c>
      <c r="C38" s="47" t="s">
        <v>89</v>
      </c>
      <c r="D38" s="48">
        <v>40</v>
      </c>
      <c r="E38" s="49" t="s">
        <v>47</v>
      </c>
      <c r="F38" s="61" t="s">
        <v>90</v>
      </c>
      <c r="G38" s="51">
        <f t="shared" si="0"/>
        <v>720</v>
      </c>
      <c r="H38" s="52">
        <v>18</v>
      </c>
      <c r="I38" s="160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22</v>
      </c>
    </row>
    <row r="39" spans="2:20" ht="18.75" customHeight="1" x14ac:dyDescent="0.25">
      <c r="B39" s="46">
        <v>33</v>
      </c>
      <c r="C39" s="47" t="s">
        <v>91</v>
      </c>
      <c r="D39" s="48">
        <v>5</v>
      </c>
      <c r="E39" s="49" t="s">
        <v>51</v>
      </c>
      <c r="F39" s="61" t="s">
        <v>157</v>
      </c>
      <c r="G39" s="51">
        <f t="shared" si="0"/>
        <v>60</v>
      </c>
      <c r="H39" s="52">
        <v>12</v>
      </c>
      <c r="I39" s="160"/>
      <c r="J39" s="53">
        <f t="shared" ref="J39:J100" si="5">D39*I39</f>
        <v>0</v>
      </c>
      <c r="K39" s="54" t="str">
        <f t="shared" ref="K39:K100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84" t="s">
        <v>26</v>
      </c>
    </row>
    <row r="40" spans="2:20" ht="18.75" customHeight="1" x14ac:dyDescent="0.25">
      <c r="B40" s="46">
        <v>34</v>
      </c>
      <c r="C40" s="47" t="s">
        <v>92</v>
      </c>
      <c r="D40" s="48">
        <v>5</v>
      </c>
      <c r="E40" s="49" t="s">
        <v>47</v>
      </c>
      <c r="F40" s="61" t="s">
        <v>93</v>
      </c>
      <c r="G40" s="51">
        <f t="shared" si="0"/>
        <v>50</v>
      </c>
      <c r="H40" s="52">
        <v>10</v>
      </c>
      <c r="I40" s="160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56"/>
    </row>
    <row r="41" spans="2:20" ht="18.75" customHeight="1" thickBot="1" x14ac:dyDescent="0.3">
      <c r="B41" s="86">
        <v>35</v>
      </c>
      <c r="C41" s="87" t="s">
        <v>94</v>
      </c>
      <c r="D41" s="88">
        <v>20</v>
      </c>
      <c r="E41" s="89" t="s">
        <v>47</v>
      </c>
      <c r="F41" s="90" t="s">
        <v>158</v>
      </c>
      <c r="G41" s="91">
        <f t="shared" si="0"/>
        <v>220</v>
      </c>
      <c r="H41" s="92">
        <v>11</v>
      </c>
      <c r="I41" s="163"/>
      <c r="J41" s="93">
        <f t="shared" si="5"/>
        <v>0</v>
      </c>
      <c r="K41" s="94" t="str">
        <f t="shared" si="6"/>
        <v xml:space="preserve"> </v>
      </c>
      <c r="L41" s="95"/>
      <c r="M41" s="95"/>
      <c r="N41" s="96"/>
      <c r="O41" s="96"/>
      <c r="P41" s="97"/>
      <c r="Q41" s="97"/>
      <c r="R41" s="98"/>
      <c r="S41" s="96"/>
      <c r="T41" s="99"/>
    </row>
    <row r="42" spans="2:20" ht="46.5" customHeight="1" x14ac:dyDescent="0.25">
      <c r="B42" s="100">
        <v>36</v>
      </c>
      <c r="C42" s="101" t="s">
        <v>60</v>
      </c>
      <c r="D42" s="102">
        <v>200</v>
      </c>
      <c r="E42" s="103" t="s">
        <v>61</v>
      </c>
      <c r="F42" s="104" t="s">
        <v>139</v>
      </c>
      <c r="G42" s="105">
        <f t="shared" si="0"/>
        <v>5400</v>
      </c>
      <c r="H42" s="106">
        <v>27</v>
      </c>
      <c r="I42" s="164"/>
      <c r="J42" s="107">
        <f t="shared" si="5"/>
        <v>0</v>
      </c>
      <c r="K42" s="108" t="str">
        <f t="shared" si="6"/>
        <v xml:space="preserve"> </v>
      </c>
      <c r="L42" s="58" t="s">
        <v>175</v>
      </c>
      <c r="M42" s="58" t="s">
        <v>176</v>
      </c>
      <c r="N42" s="57"/>
      <c r="O42" s="57"/>
      <c r="P42" s="109" t="s">
        <v>181</v>
      </c>
      <c r="Q42" s="109" t="s">
        <v>182</v>
      </c>
      <c r="R42" s="59">
        <v>14</v>
      </c>
      <c r="S42" s="57"/>
      <c r="T42" s="103" t="s">
        <v>17</v>
      </c>
    </row>
    <row r="43" spans="2:20" ht="46.5" customHeight="1" x14ac:dyDescent="0.25">
      <c r="B43" s="46">
        <v>37</v>
      </c>
      <c r="C43" s="47" t="s">
        <v>95</v>
      </c>
      <c r="D43" s="48">
        <v>192</v>
      </c>
      <c r="E43" s="49" t="s">
        <v>63</v>
      </c>
      <c r="F43" s="61" t="s">
        <v>159</v>
      </c>
      <c r="G43" s="51">
        <f t="shared" si="0"/>
        <v>13824</v>
      </c>
      <c r="H43" s="52">
        <v>72</v>
      </c>
      <c r="I43" s="160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16</v>
      </c>
    </row>
    <row r="44" spans="2:20" ht="37.5" customHeight="1" x14ac:dyDescent="0.25">
      <c r="B44" s="46">
        <v>38</v>
      </c>
      <c r="C44" s="47" t="s">
        <v>96</v>
      </c>
      <c r="D44" s="48">
        <v>45</v>
      </c>
      <c r="E44" s="49" t="s">
        <v>47</v>
      </c>
      <c r="F44" s="61" t="s">
        <v>160</v>
      </c>
      <c r="G44" s="51">
        <f t="shared" si="0"/>
        <v>2745</v>
      </c>
      <c r="H44" s="52">
        <v>61</v>
      </c>
      <c r="I44" s="160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84" t="s">
        <v>27</v>
      </c>
    </row>
    <row r="45" spans="2:20" ht="41.25" customHeight="1" x14ac:dyDescent="0.25">
      <c r="B45" s="46">
        <v>39</v>
      </c>
      <c r="C45" s="47" t="s">
        <v>97</v>
      </c>
      <c r="D45" s="48">
        <v>10</v>
      </c>
      <c r="E45" s="49" t="s">
        <v>47</v>
      </c>
      <c r="F45" s="61" t="s">
        <v>161</v>
      </c>
      <c r="G45" s="51">
        <f t="shared" si="0"/>
        <v>750</v>
      </c>
      <c r="H45" s="52">
        <v>75</v>
      </c>
      <c r="I45" s="160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56"/>
    </row>
    <row r="46" spans="2:20" ht="39.75" customHeight="1" x14ac:dyDescent="0.25">
      <c r="B46" s="46">
        <v>40</v>
      </c>
      <c r="C46" s="47" t="s">
        <v>98</v>
      </c>
      <c r="D46" s="48">
        <v>1</v>
      </c>
      <c r="E46" s="49" t="s">
        <v>47</v>
      </c>
      <c r="F46" s="61" t="s">
        <v>162</v>
      </c>
      <c r="G46" s="51">
        <f t="shared" si="0"/>
        <v>360</v>
      </c>
      <c r="H46" s="52">
        <v>360</v>
      </c>
      <c r="I46" s="160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60"/>
    </row>
    <row r="47" spans="2:20" ht="24" customHeight="1" x14ac:dyDescent="0.25">
      <c r="B47" s="46">
        <v>41</v>
      </c>
      <c r="C47" s="47" t="s">
        <v>99</v>
      </c>
      <c r="D47" s="48">
        <v>1</v>
      </c>
      <c r="E47" s="49" t="s">
        <v>47</v>
      </c>
      <c r="F47" s="61" t="s">
        <v>163</v>
      </c>
      <c r="G47" s="51">
        <f t="shared" si="0"/>
        <v>320</v>
      </c>
      <c r="H47" s="52">
        <v>320</v>
      </c>
      <c r="I47" s="160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84" t="s">
        <v>26</v>
      </c>
    </row>
    <row r="48" spans="2:20" ht="36.75" customHeight="1" x14ac:dyDescent="0.25">
      <c r="B48" s="46">
        <v>42</v>
      </c>
      <c r="C48" s="47" t="s">
        <v>65</v>
      </c>
      <c r="D48" s="48">
        <v>45</v>
      </c>
      <c r="E48" s="49" t="s">
        <v>47</v>
      </c>
      <c r="F48" s="61" t="s">
        <v>140</v>
      </c>
      <c r="G48" s="51">
        <f t="shared" si="0"/>
        <v>1350</v>
      </c>
      <c r="H48" s="52">
        <v>30</v>
      </c>
      <c r="I48" s="160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60"/>
    </row>
    <row r="49" spans="2:20" ht="37.5" customHeight="1" x14ac:dyDescent="0.25">
      <c r="B49" s="46">
        <v>43</v>
      </c>
      <c r="C49" s="47" t="s">
        <v>66</v>
      </c>
      <c r="D49" s="48">
        <v>5</v>
      </c>
      <c r="E49" s="49" t="s">
        <v>47</v>
      </c>
      <c r="F49" s="61" t="s">
        <v>141</v>
      </c>
      <c r="G49" s="51">
        <f t="shared" si="0"/>
        <v>125</v>
      </c>
      <c r="H49" s="52">
        <v>25</v>
      </c>
      <c r="I49" s="160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29</v>
      </c>
    </row>
    <row r="50" spans="2:20" ht="37.5" customHeight="1" x14ac:dyDescent="0.25">
      <c r="B50" s="46">
        <v>44</v>
      </c>
      <c r="C50" s="47" t="s">
        <v>100</v>
      </c>
      <c r="D50" s="48">
        <v>5</v>
      </c>
      <c r="E50" s="49" t="s">
        <v>47</v>
      </c>
      <c r="F50" s="61" t="s">
        <v>164</v>
      </c>
      <c r="G50" s="51">
        <f t="shared" si="0"/>
        <v>250</v>
      </c>
      <c r="H50" s="52">
        <v>50</v>
      </c>
      <c r="I50" s="160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84" t="s">
        <v>26</v>
      </c>
    </row>
    <row r="51" spans="2:20" ht="46.5" customHeight="1" x14ac:dyDescent="0.25">
      <c r="B51" s="46">
        <v>45</v>
      </c>
      <c r="C51" s="47" t="s">
        <v>67</v>
      </c>
      <c r="D51" s="48">
        <v>20</v>
      </c>
      <c r="E51" s="49" t="s">
        <v>47</v>
      </c>
      <c r="F51" s="61" t="s">
        <v>142</v>
      </c>
      <c r="G51" s="51">
        <f t="shared" si="0"/>
        <v>1000</v>
      </c>
      <c r="H51" s="52">
        <v>50</v>
      </c>
      <c r="I51" s="160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56"/>
    </row>
    <row r="52" spans="2:20" ht="52.5" customHeight="1" x14ac:dyDescent="0.25">
      <c r="B52" s="46">
        <v>46</v>
      </c>
      <c r="C52" s="47" t="s">
        <v>68</v>
      </c>
      <c r="D52" s="48">
        <v>20</v>
      </c>
      <c r="E52" s="49" t="s">
        <v>47</v>
      </c>
      <c r="F52" s="61" t="s">
        <v>143</v>
      </c>
      <c r="G52" s="51">
        <f t="shared" si="0"/>
        <v>1000</v>
      </c>
      <c r="H52" s="52">
        <v>50</v>
      </c>
      <c r="I52" s="160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60"/>
    </row>
    <row r="53" spans="2:20" ht="40.5" customHeight="1" x14ac:dyDescent="0.25">
      <c r="B53" s="46">
        <v>47</v>
      </c>
      <c r="C53" s="47" t="s">
        <v>69</v>
      </c>
      <c r="D53" s="48">
        <v>2</v>
      </c>
      <c r="E53" s="49" t="s">
        <v>47</v>
      </c>
      <c r="F53" s="61" t="s">
        <v>144</v>
      </c>
      <c r="G53" s="51">
        <f t="shared" si="0"/>
        <v>150</v>
      </c>
      <c r="H53" s="52">
        <v>75</v>
      </c>
      <c r="I53" s="160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84" t="s">
        <v>28</v>
      </c>
    </row>
    <row r="54" spans="2:20" ht="35.25" customHeight="1" x14ac:dyDescent="0.25">
      <c r="B54" s="46">
        <v>48</v>
      </c>
      <c r="C54" s="47" t="s">
        <v>70</v>
      </c>
      <c r="D54" s="48">
        <v>40</v>
      </c>
      <c r="E54" s="49" t="s">
        <v>47</v>
      </c>
      <c r="F54" s="61" t="s">
        <v>145</v>
      </c>
      <c r="G54" s="51">
        <f t="shared" si="0"/>
        <v>1600</v>
      </c>
      <c r="H54" s="52">
        <v>40</v>
      </c>
      <c r="I54" s="160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56"/>
    </row>
    <row r="55" spans="2:20" ht="30" customHeight="1" x14ac:dyDescent="0.25">
      <c r="B55" s="46">
        <v>49</v>
      </c>
      <c r="C55" s="47" t="s">
        <v>101</v>
      </c>
      <c r="D55" s="48">
        <v>30</v>
      </c>
      <c r="E55" s="49" t="s">
        <v>47</v>
      </c>
      <c r="F55" s="61" t="s">
        <v>165</v>
      </c>
      <c r="G55" s="51">
        <f t="shared" si="0"/>
        <v>1050</v>
      </c>
      <c r="H55" s="52">
        <v>35</v>
      </c>
      <c r="I55" s="160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56"/>
    </row>
    <row r="56" spans="2:20" ht="38.25" customHeight="1" x14ac:dyDescent="0.25">
      <c r="B56" s="46">
        <v>50</v>
      </c>
      <c r="C56" s="47" t="s">
        <v>102</v>
      </c>
      <c r="D56" s="48">
        <v>10</v>
      </c>
      <c r="E56" s="49" t="s">
        <v>51</v>
      </c>
      <c r="F56" s="61" t="s">
        <v>166</v>
      </c>
      <c r="G56" s="51">
        <f t="shared" si="0"/>
        <v>400</v>
      </c>
      <c r="H56" s="52">
        <v>40</v>
      </c>
      <c r="I56" s="160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60"/>
    </row>
    <row r="57" spans="2:20" ht="18.75" customHeight="1" x14ac:dyDescent="0.25">
      <c r="B57" s="46">
        <v>51</v>
      </c>
      <c r="C57" s="47" t="s">
        <v>103</v>
      </c>
      <c r="D57" s="48">
        <v>12</v>
      </c>
      <c r="E57" s="49" t="s">
        <v>47</v>
      </c>
      <c r="F57" s="61" t="s">
        <v>167</v>
      </c>
      <c r="G57" s="51">
        <f t="shared" si="0"/>
        <v>288</v>
      </c>
      <c r="H57" s="52">
        <v>24</v>
      </c>
      <c r="I57" s="160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24</v>
      </c>
    </row>
    <row r="58" spans="2:20" ht="24" customHeight="1" x14ac:dyDescent="0.25">
      <c r="B58" s="46">
        <v>52</v>
      </c>
      <c r="C58" s="47" t="s">
        <v>71</v>
      </c>
      <c r="D58" s="48">
        <v>6</v>
      </c>
      <c r="E58" s="49" t="s">
        <v>47</v>
      </c>
      <c r="F58" s="61" t="s">
        <v>146</v>
      </c>
      <c r="G58" s="51">
        <f t="shared" si="0"/>
        <v>180</v>
      </c>
      <c r="H58" s="52">
        <v>30</v>
      </c>
      <c r="I58" s="160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84" t="s">
        <v>26</v>
      </c>
    </row>
    <row r="59" spans="2:20" ht="38.25" customHeight="1" x14ac:dyDescent="0.25">
      <c r="B59" s="46">
        <v>53</v>
      </c>
      <c r="C59" s="47" t="s">
        <v>104</v>
      </c>
      <c r="D59" s="48">
        <v>12</v>
      </c>
      <c r="E59" s="49" t="s">
        <v>47</v>
      </c>
      <c r="F59" s="110" t="s">
        <v>197</v>
      </c>
      <c r="G59" s="51">
        <f t="shared" si="0"/>
        <v>840</v>
      </c>
      <c r="H59" s="52">
        <v>70</v>
      </c>
      <c r="I59" s="160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56"/>
    </row>
    <row r="60" spans="2:20" ht="33.75" customHeight="1" x14ac:dyDescent="0.25">
      <c r="B60" s="46">
        <v>54</v>
      </c>
      <c r="C60" s="47" t="s">
        <v>74</v>
      </c>
      <c r="D60" s="48">
        <v>3</v>
      </c>
      <c r="E60" s="49" t="s">
        <v>47</v>
      </c>
      <c r="F60" s="61" t="s">
        <v>150</v>
      </c>
      <c r="G60" s="51">
        <f t="shared" si="0"/>
        <v>270</v>
      </c>
      <c r="H60" s="52">
        <v>90</v>
      </c>
      <c r="I60" s="160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56"/>
    </row>
    <row r="61" spans="2:20" ht="54.75" customHeight="1" x14ac:dyDescent="0.25">
      <c r="B61" s="46">
        <v>55</v>
      </c>
      <c r="C61" s="47" t="s">
        <v>105</v>
      </c>
      <c r="D61" s="48">
        <v>10</v>
      </c>
      <c r="E61" s="49" t="s">
        <v>47</v>
      </c>
      <c r="F61" s="61" t="s">
        <v>168</v>
      </c>
      <c r="G61" s="51">
        <f t="shared" si="0"/>
        <v>800</v>
      </c>
      <c r="H61" s="52">
        <v>80</v>
      </c>
      <c r="I61" s="160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60"/>
    </row>
    <row r="62" spans="2:20" ht="39" customHeight="1" x14ac:dyDescent="0.25">
      <c r="B62" s="46">
        <v>56</v>
      </c>
      <c r="C62" s="47" t="s">
        <v>75</v>
      </c>
      <c r="D62" s="48">
        <v>15</v>
      </c>
      <c r="E62" s="49" t="s">
        <v>47</v>
      </c>
      <c r="F62" s="61" t="s">
        <v>151</v>
      </c>
      <c r="G62" s="51">
        <f t="shared" si="0"/>
        <v>1125</v>
      </c>
      <c r="H62" s="52">
        <v>75</v>
      </c>
      <c r="I62" s="160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23</v>
      </c>
    </row>
    <row r="63" spans="2:20" ht="18.75" customHeight="1" x14ac:dyDescent="0.25">
      <c r="B63" s="46">
        <v>57</v>
      </c>
      <c r="C63" s="47" t="s">
        <v>106</v>
      </c>
      <c r="D63" s="48">
        <v>12</v>
      </c>
      <c r="E63" s="49" t="s">
        <v>79</v>
      </c>
      <c r="F63" s="61" t="s">
        <v>107</v>
      </c>
      <c r="G63" s="51">
        <f t="shared" si="0"/>
        <v>216</v>
      </c>
      <c r="H63" s="52">
        <v>18</v>
      </c>
      <c r="I63" s="160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84" t="s">
        <v>12</v>
      </c>
    </row>
    <row r="64" spans="2:20" ht="18.75" customHeight="1" x14ac:dyDescent="0.25">
      <c r="B64" s="46">
        <v>58</v>
      </c>
      <c r="C64" s="47" t="s">
        <v>108</v>
      </c>
      <c r="D64" s="48">
        <v>2</v>
      </c>
      <c r="E64" s="49" t="s">
        <v>79</v>
      </c>
      <c r="F64" s="61" t="s">
        <v>109</v>
      </c>
      <c r="G64" s="51">
        <f t="shared" si="0"/>
        <v>72</v>
      </c>
      <c r="H64" s="52">
        <v>36</v>
      </c>
      <c r="I64" s="160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60"/>
    </row>
    <row r="65" spans="2:20" ht="18.75" customHeight="1" x14ac:dyDescent="0.25">
      <c r="B65" s="46">
        <v>59</v>
      </c>
      <c r="C65" s="47" t="s">
        <v>83</v>
      </c>
      <c r="D65" s="48">
        <v>40</v>
      </c>
      <c r="E65" s="49" t="s">
        <v>84</v>
      </c>
      <c r="F65" s="61" t="s">
        <v>169</v>
      </c>
      <c r="G65" s="51">
        <f t="shared" si="0"/>
        <v>800</v>
      </c>
      <c r="H65" s="52">
        <v>20</v>
      </c>
      <c r="I65" s="160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84" t="s">
        <v>14</v>
      </c>
    </row>
    <row r="66" spans="2:20" ht="18.75" customHeight="1" x14ac:dyDescent="0.25">
      <c r="B66" s="46">
        <v>60</v>
      </c>
      <c r="C66" s="47" t="s">
        <v>83</v>
      </c>
      <c r="D66" s="48">
        <v>40</v>
      </c>
      <c r="E66" s="49" t="s">
        <v>84</v>
      </c>
      <c r="F66" s="61" t="s">
        <v>154</v>
      </c>
      <c r="G66" s="51">
        <f t="shared" si="0"/>
        <v>1200</v>
      </c>
      <c r="H66" s="52">
        <v>30</v>
      </c>
      <c r="I66" s="160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56"/>
    </row>
    <row r="67" spans="2:20" ht="38.25" customHeight="1" x14ac:dyDescent="0.25">
      <c r="B67" s="46">
        <v>61</v>
      </c>
      <c r="C67" s="47" t="s">
        <v>110</v>
      </c>
      <c r="D67" s="48">
        <v>10</v>
      </c>
      <c r="E67" s="49" t="s">
        <v>84</v>
      </c>
      <c r="F67" s="61" t="s">
        <v>170</v>
      </c>
      <c r="G67" s="51">
        <f t="shared" si="0"/>
        <v>300</v>
      </c>
      <c r="H67" s="52">
        <v>30</v>
      </c>
      <c r="I67" s="160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56"/>
    </row>
    <row r="68" spans="2:20" ht="18.75" customHeight="1" x14ac:dyDescent="0.25">
      <c r="B68" s="46">
        <v>62</v>
      </c>
      <c r="C68" s="47" t="s">
        <v>111</v>
      </c>
      <c r="D68" s="48">
        <v>30</v>
      </c>
      <c r="E68" s="49" t="s">
        <v>84</v>
      </c>
      <c r="F68" s="61" t="s">
        <v>171</v>
      </c>
      <c r="G68" s="51">
        <f t="shared" si="0"/>
        <v>3900</v>
      </c>
      <c r="H68" s="52">
        <v>130</v>
      </c>
      <c r="I68" s="160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56"/>
    </row>
    <row r="69" spans="2:20" ht="18.75" customHeight="1" x14ac:dyDescent="0.25">
      <c r="B69" s="46">
        <v>63</v>
      </c>
      <c r="C69" s="47" t="s">
        <v>85</v>
      </c>
      <c r="D69" s="48">
        <v>45</v>
      </c>
      <c r="E69" s="49" t="s">
        <v>84</v>
      </c>
      <c r="F69" s="61" t="s">
        <v>155</v>
      </c>
      <c r="G69" s="51">
        <f t="shared" si="0"/>
        <v>4500</v>
      </c>
      <c r="H69" s="52">
        <v>100</v>
      </c>
      <c r="I69" s="160"/>
      <c r="J69" s="53">
        <f t="shared" si="5"/>
        <v>0</v>
      </c>
      <c r="K69" s="54" t="str">
        <f t="shared" si="6"/>
        <v xml:space="preserve"> </v>
      </c>
      <c r="L69" s="58"/>
      <c r="M69" s="58"/>
      <c r="N69" s="57"/>
      <c r="O69" s="57"/>
      <c r="P69" s="55"/>
      <c r="Q69" s="55"/>
      <c r="R69" s="59"/>
      <c r="S69" s="57"/>
      <c r="T69" s="60"/>
    </row>
    <row r="70" spans="2:20" ht="18.75" customHeight="1" x14ac:dyDescent="0.25">
      <c r="B70" s="46">
        <v>64</v>
      </c>
      <c r="C70" s="47" t="s">
        <v>112</v>
      </c>
      <c r="D70" s="48">
        <v>2</v>
      </c>
      <c r="E70" s="49" t="s">
        <v>47</v>
      </c>
      <c r="F70" s="61" t="s">
        <v>113</v>
      </c>
      <c r="G70" s="51">
        <f t="shared" si="0"/>
        <v>180</v>
      </c>
      <c r="H70" s="52">
        <v>90</v>
      </c>
      <c r="I70" s="160"/>
      <c r="J70" s="53">
        <f t="shared" si="5"/>
        <v>0</v>
      </c>
      <c r="K70" s="54" t="str">
        <f t="shared" si="6"/>
        <v xml:space="preserve"> </v>
      </c>
      <c r="L70" s="58"/>
      <c r="M70" s="58"/>
      <c r="N70" s="57"/>
      <c r="O70" s="57"/>
      <c r="P70" s="55"/>
      <c r="Q70" s="55"/>
      <c r="R70" s="59"/>
      <c r="S70" s="57"/>
      <c r="T70" s="49" t="s">
        <v>19</v>
      </c>
    </row>
    <row r="71" spans="2:20" ht="18.75" customHeight="1" x14ac:dyDescent="0.25">
      <c r="B71" s="46">
        <v>65</v>
      </c>
      <c r="C71" s="47" t="s">
        <v>56</v>
      </c>
      <c r="D71" s="48">
        <v>3</v>
      </c>
      <c r="E71" s="49" t="s">
        <v>47</v>
      </c>
      <c r="F71" s="61" t="s">
        <v>57</v>
      </c>
      <c r="G71" s="51">
        <f t="shared" si="0"/>
        <v>120</v>
      </c>
      <c r="H71" s="52">
        <v>40</v>
      </c>
      <c r="I71" s="160"/>
      <c r="J71" s="53">
        <f t="shared" si="5"/>
        <v>0</v>
      </c>
      <c r="K71" s="54" t="str">
        <f t="shared" si="6"/>
        <v xml:space="preserve"> </v>
      </c>
      <c r="L71" s="58"/>
      <c r="M71" s="58"/>
      <c r="N71" s="57"/>
      <c r="O71" s="57"/>
      <c r="P71" s="55"/>
      <c r="Q71" s="55"/>
      <c r="R71" s="59"/>
      <c r="S71" s="57"/>
      <c r="T71" s="49" t="s">
        <v>20</v>
      </c>
    </row>
    <row r="72" spans="2:20" ht="18.75" customHeight="1" x14ac:dyDescent="0.25">
      <c r="B72" s="46">
        <v>66</v>
      </c>
      <c r="C72" s="47" t="s">
        <v>114</v>
      </c>
      <c r="D72" s="48">
        <v>1</v>
      </c>
      <c r="E72" s="49" t="s">
        <v>47</v>
      </c>
      <c r="F72" s="61" t="s">
        <v>115</v>
      </c>
      <c r="G72" s="51">
        <f t="shared" si="0"/>
        <v>80</v>
      </c>
      <c r="H72" s="52">
        <v>80</v>
      </c>
      <c r="I72" s="160"/>
      <c r="J72" s="53">
        <f t="shared" si="5"/>
        <v>0</v>
      </c>
      <c r="K72" s="54" t="str">
        <f t="shared" si="6"/>
        <v xml:space="preserve"> </v>
      </c>
      <c r="L72" s="58"/>
      <c r="M72" s="58"/>
      <c r="N72" s="57"/>
      <c r="O72" s="57"/>
      <c r="P72" s="55"/>
      <c r="Q72" s="55"/>
      <c r="R72" s="59"/>
      <c r="S72" s="57"/>
      <c r="T72" s="49" t="s">
        <v>26</v>
      </c>
    </row>
    <row r="73" spans="2:20" ht="18.75" customHeight="1" x14ac:dyDescent="0.25">
      <c r="B73" s="46">
        <v>67</v>
      </c>
      <c r="C73" s="47" t="s">
        <v>89</v>
      </c>
      <c r="D73" s="48">
        <v>30</v>
      </c>
      <c r="E73" s="49" t="s">
        <v>47</v>
      </c>
      <c r="F73" s="61" t="s">
        <v>90</v>
      </c>
      <c r="G73" s="51">
        <f t="shared" si="0"/>
        <v>540</v>
      </c>
      <c r="H73" s="52">
        <v>18</v>
      </c>
      <c r="I73" s="160"/>
      <c r="J73" s="53">
        <f t="shared" si="5"/>
        <v>0</v>
      </c>
      <c r="K73" s="54" t="str">
        <f t="shared" si="6"/>
        <v xml:space="preserve"> </v>
      </c>
      <c r="L73" s="58"/>
      <c r="M73" s="58"/>
      <c r="N73" s="57"/>
      <c r="O73" s="57"/>
      <c r="P73" s="55"/>
      <c r="Q73" s="55"/>
      <c r="R73" s="59"/>
      <c r="S73" s="57"/>
      <c r="T73" s="49" t="s">
        <v>22</v>
      </c>
    </row>
    <row r="74" spans="2:20" ht="18.75" customHeight="1" x14ac:dyDescent="0.25">
      <c r="B74" s="46">
        <v>68</v>
      </c>
      <c r="C74" s="47" t="s">
        <v>116</v>
      </c>
      <c r="D74" s="48">
        <v>30</v>
      </c>
      <c r="E74" s="49" t="s">
        <v>47</v>
      </c>
      <c r="F74" s="61" t="s">
        <v>117</v>
      </c>
      <c r="G74" s="51">
        <f t="shared" si="0"/>
        <v>720</v>
      </c>
      <c r="H74" s="52">
        <v>24</v>
      </c>
      <c r="I74" s="160"/>
      <c r="J74" s="53">
        <f t="shared" si="5"/>
        <v>0</v>
      </c>
      <c r="K74" s="54" t="str">
        <f t="shared" si="6"/>
        <v xml:space="preserve"> </v>
      </c>
      <c r="L74" s="58"/>
      <c r="M74" s="58"/>
      <c r="N74" s="57"/>
      <c r="O74" s="57"/>
      <c r="P74" s="55"/>
      <c r="Q74" s="55"/>
      <c r="R74" s="59"/>
      <c r="S74" s="57"/>
      <c r="T74" s="49" t="s">
        <v>21</v>
      </c>
    </row>
    <row r="75" spans="2:20" ht="18.75" customHeight="1" x14ac:dyDescent="0.25">
      <c r="B75" s="46">
        <v>69</v>
      </c>
      <c r="C75" s="47" t="s">
        <v>58</v>
      </c>
      <c r="D75" s="48">
        <v>30</v>
      </c>
      <c r="E75" s="49" t="s">
        <v>47</v>
      </c>
      <c r="F75" s="61" t="s">
        <v>59</v>
      </c>
      <c r="G75" s="51">
        <f t="shared" si="0"/>
        <v>270</v>
      </c>
      <c r="H75" s="52">
        <v>9</v>
      </c>
      <c r="I75" s="160"/>
      <c r="J75" s="53">
        <f t="shared" si="5"/>
        <v>0</v>
      </c>
      <c r="K75" s="54" t="str">
        <f t="shared" si="6"/>
        <v xml:space="preserve"> </v>
      </c>
      <c r="L75" s="58"/>
      <c r="M75" s="58"/>
      <c r="N75" s="57"/>
      <c r="O75" s="57"/>
      <c r="P75" s="55"/>
      <c r="Q75" s="55"/>
      <c r="R75" s="59"/>
      <c r="S75" s="57"/>
      <c r="T75" s="49" t="s">
        <v>22</v>
      </c>
    </row>
    <row r="76" spans="2:20" ht="18.75" customHeight="1" x14ac:dyDescent="0.25">
      <c r="B76" s="46">
        <v>70</v>
      </c>
      <c r="C76" s="47" t="s">
        <v>91</v>
      </c>
      <c r="D76" s="48">
        <v>3</v>
      </c>
      <c r="E76" s="49" t="s">
        <v>51</v>
      </c>
      <c r="F76" s="61" t="s">
        <v>157</v>
      </c>
      <c r="G76" s="51">
        <f t="shared" si="0"/>
        <v>36</v>
      </c>
      <c r="H76" s="52">
        <v>12</v>
      </c>
      <c r="I76" s="160"/>
      <c r="J76" s="53">
        <f t="shared" si="5"/>
        <v>0</v>
      </c>
      <c r="K76" s="54" t="str">
        <f t="shared" si="6"/>
        <v xml:space="preserve"> </v>
      </c>
      <c r="L76" s="58"/>
      <c r="M76" s="58"/>
      <c r="N76" s="57"/>
      <c r="O76" s="57"/>
      <c r="P76" s="55"/>
      <c r="Q76" s="55"/>
      <c r="R76" s="59"/>
      <c r="S76" s="57"/>
      <c r="T76" s="84" t="s">
        <v>26</v>
      </c>
    </row>
    <row r="77" spans="2:20" ht="18.75" customHeight="1" thickBot="1" x14ac:dyDescent="0.3">
      <c r="B77" s="62">
        <v>71</v>
      </c>
      <c r="C77" s="63" t="s">
        <v>118</v>
      </c>
      <c r="D77" s="64">
        <v>2</v>
      </c>
      <c r="E77" s="65" t="s">
        <v>47</v>
      </c>
      <c r="F77" s="111" t="s">
        <v>119</v>
      </c>
      <c r="G77" s="67">
        <f t="shared" si="0"/>
        <v>188</v>
      </c>
      <c r="H77" s="68">
        <v>94</v>
      </c>
      <c r="I77" s="161"/>
      <c r="J77" s="69">
        <f t="shared" si="5"/>
        <v>0</v>
      </c>
      <c r="K77" s="70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56"/>
    </row>
    <row r="78" spans="2:20" ht="39.75" customHeight="1" x14ac:dyDescent="0.25">
      <c r="B78" s="71">
        <v>72</v>
      </c>
      <c r="C78" s="72" t="s">
        <v>60</v>
      </c>
      <c r="D78" s="73">
        <v>200</v>
      </c>
      <c r="E78" s="74" t="s">
        <v>61</v>
      </c>
      <c r="F78" s="75" t="s">
        <v>139</v>
      </c>
      <c r="G78" s="76">
        <f t="shared" si="0"/>
        <v>5400</v>
      </c>
      <c r="H78" s="77">
        <v>27</v>
      </c>
      <c r="I78" s="162"/>
      <c r="J78" s="78">
        <f t="shared" si="5"/>
        <v>0</v>
      </c>
      <c r="K78" s="79" t="str">
        <f t="shared" si="6"/>
        <v xml:space="preserve"> </v>
      </c>
      <c r="L78" s="80" t="s">
        <v>175</v>
      </c>
      <c r="M78" s="80" t="s">
        <v>176</v>
      </c>
      <c r="N78" s="81"/>
      <c r="O78" s="81"/>
      <c r="P78" s="82" t="s">
        <v>181</v>
      </c>
      <c r="Q78" s="82" t="s">
        <v>183</v>
      </c>
      <c r="R78" s="83">
        <v>14</v>
      </c>
      <c r="S78" s="81"/>
      <c r="T78" s="74" t="s">
        <v>17</v>
      </c>
    </row>
    <row r="79" spans="2:20" ht="43.5" customHeight="1" x14ac:dyDescent="0.25">
      <c r="B79" s="46">
        <v>73</v>
      </c>
      <c r="C79" s="47" t="s">
        <v>120</v>
      </c>
      <c r="D79" s="48">
        <v>288</v>
      </c>
      <c r="E79" s="49" t="s">
        <v>63</v>
      </c>
      <c r="F79" s="61" t="s">
        <v>172</v>
      </c>
      <c r="G79" s="51">
        <f t="shared" si="0"/>
        <v>8640</v>
      </c>
      <c r="H79" s="52">
        <v>30</v>
      </c>
      <c r="I79" s="160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16</v>
      </c>
    </row>
    <row r="80" spans="2:20" ht="33" customHeight="1" x14ac:dyDescent="0.25">
      <c r="B80" s="46">
        <v>74</v>
      </c>
      <c r="C80" s="47" t="s">
        <v>96</v>
      </c>
      <c r="D80" s="48">
        <v>27</v>
      </c>
      <c r="E80" s="49" t="s">
        <v>47</v>
      </c>
      <c r="F80" s="61" t="s">
        <v>160</v>
      </c>
      <c r="G80" s="51">
        <f t="shared" si="0"/>
        <v>1647</v>
      </c>
      <c r="H80" s="52">
        <v>61</v>
      </c>
      <c r="I80" s="160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84" t="s">
        <v>27</v>
      </c>
    </row>
    <row r="81" spans="2:20" ht="39.75" customHeight="1" x14ac:dyDescent="0.25">
      <c r="B81" s="46">
        <v>75</v>
      </c>
      <c r="C81" s="47" t="s">
        <v>97</v>
      </c>
      <c r="D81" s="48">
        <v>5</v>
      </c>
      <c r="E81" s="49" t="s">
        <v>47</v>
      </c>
      <c r="F81" s="61" t="s">
        <v>161</v>
      </c>
      <c r="G81" s="51">
        <f t="shared" si="0"/>
        <v>375</v>
      </c>
      <c r="H81" s="52">
        <v>75</v>
      </c>
      <c r="I81" s="160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60"/>
    </row>
    <row r="82" spans="2:20" ht="39" customHeight="1" x14ac:dyDescent="0.25">
      <c r="B82" s="46">
        <v>76</v>
      </c>
      <c r="C82" s="47" t="s">
        <v>65</v>
      </c>
      <c r="D82" s="48">
        <v>16</v>
      </c>
      <c r="E82" s="49" t="s">
        <v>47</v>
      </c>
      <c r="F82" s="61" t="s">
        <v>140</v>
      </c>
      <c r="G82" s="51">
        <f t="shared" si="0"/>
        <v>480</v>
      </c>
      <c r="H82" s="52">
        <v>30</v>
      </c>
      <c r="I82" s="160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26</v>
      </c>
    </row>
    <row r="83" spans="2:20" ht="37.5" customHeight="1" x14ac:dyDescent="0.25">
      <c r="B83" s="46">
        <v>77</v>
      </c>
      <c r="C83" s="47" t="s">
        <v>121</v>
      </c>
      <c r="D83" s="48">
        <v>6</v>
      </c>
      <c r="E83" s="49" t="s">
        <v>47</v>
      </c>
      <c r="F83" s="61" t="s">
        <v>173</v>
      </c>
      <c r="G83" s="51">
        <f t="shared" si="0"/>
        <v>2280</v>
      </c>
      <c r="H83" s="52">
        <v>380</v>
      </c>
      <c r="I83" s="160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25</v>
      </c>
    </row>
    <row r="84" spans="2:20" ht="37.5" customHeight="1" x14ac:dyDescent="0.25">
      <c r="B84" s="46">
        <v>78</v>
      </c>
      <c r="C84" s="47" t="s">
        <v>100</v>
      </c>
      <c r="D84" s="48">
        <v>6</v>
      </c>
      <c r="E84" s="49" t="s">
        <v>47</v>
      </c>
      <c r="F84" s="61" t="s">
        <v>164</v>
      </c>
      <c r="G84" s="51">
        <f t="shared" si="0"/>
        <v>300</v>
      </c>
      <c r="H84" s="52">
        <v>50</v>
      </c>
      <c r="I84" s="160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84" t="s">
        <v>26</v>
      </c>
    </row>
    <row r="85" spans="2:20" ht="37.5" customHeight="1" x14ac:dyDescent="0.25">
      <c r="B85" s="46">
        <v>79</v>
      </c>
      <c r="C85" s="47" t="s">
        <v>67</v>
      </c>
      <c r="D85" s="48">
        <v>12</v>
      </c>
      <c r="E85" s="49" t="s">
        <v>47</v>
      </c>
      <c r="F85" s="61" t="s">
        <v>142</v>
      </c>
      <c r="G85" s="51">
        <f t="shared" si="0"/>
        <v>600</v>
      </c>
      <c r="H85" s="52">
        <v>50</v>
      </c>
      <c r="I85" s="160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56"/>
    </row>
    <row r="86" spans="2:20" ht="50.25" customHeight="1" x14ac:dyDescent="0.25">
      <c r="B86" s="46">
        <v>80</v>
      </c>
      <c r="C86" s="47" t="s">
        <v>68</v>
      </c>
      <c r="D86" s="48">
        <v>5</v>
      </c>
      <c r="E86" s="49" t="s">
        <v>47</v>
      </c>
      <c r="F86" s="61" t="s">
        <v>143</v>
      </c>
      <c r="G86" s="51">
        <f t="shared" si="0"/>
        <v>250</v>
      </c>
      <c r="H86" s="52">
        <v>50</v>
      </c>
      <c r="I86" s="160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60"/>
    </row>
    <row r="87" spans="2:20" ht="33" customHeight="1" x14ac:dyDescent="0.25">
      <c r="B87" s="46">
        <v>81</v>
      </c>
      <c r="C87" s="47" t="s">
        <v>70</v>
      </c>
      <c r="D87" s="48">
        <v>20</v>
      </c>
      <c r="E87" s="49" t="s">
        <v>47</v>
      </c>
      <c r="F87" s="61" t="s">
        <v>145</v>
      </c>
      <c r="G87" s="51">
        <f t="shared" si="0"/>
        <v>800</v>
      </c>
      <c r="H87" s="52">
        <v>40</v>
      </c>
      <c r="I87" s="160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28</v>
      </c>
    </row>
    <row r="88" spans="2:20" ht="33" customHeight="1" x14ac:dyDescent="0.25">
      <c r="B88" s="46">
        <v>82</v>
      </c>
      <c r="C88" s="47" t="s">
        <v>71</v>
      </c>
      <c r="D88" s="48">
        <v>4</v>
      </c>
      <c r="E88" s="49" t="s">
        <v>47</v>
      </c>
      <c r="F88" s="61" t="s">
        <v>146</v>
      </c>
      <c r="G88" s="51">
        <f t="shared" si="0"/>
        <v>120</v>
      </c>
      <c r="H88" s="52">
        <v>30</v>
      </c>
      <c r="I88" s="160"/>
      <c r="J88" s="53">
        <f t="shared" si="5"/>
        <v>0</v>
      </c>
      <c r="K88" s="54" t="str">
        <f t="shared" si="6"/>
        <v xml:space="preserve"> </v>
      </c>
      <c r="L88" s="58"/>
      <c r="M88" s="58"/>
      <c r="N88" s="57"/>
      <c r="O88" s="57"/>
      <c r="P88" s="55"/>
      <c r="Q88" s="55"/>
      <c r="R88" s="59"/>
      <c r="S88" s="57"/>
      <c r="T88" s="84" t="s">
        <v>26</v>
      </c>
    </row>
    <row r="89" spans="2:20" ht="33" customHeight="1" x14ac:dyDescent="0.25">
      <c r="B89" s="46">
        <v>83</v>
      </c>
      <c r="C89" s="47" t="s">
        <v>104</v>
      </c>
      <c r="D89" s="48">
        <v>5</v>
      </c>
      <c r="E89" s="49" t="s">
        <v>47</v>
      </c>
      <c r="F89" s="110" t="s">
        <v>198</v>
      </c>
      <c r="G89" s="51">
        <f t="shared" si="0"/>
        <v>350</v>
      </c>
      <c r="H89" s="52">
        <v>70</v>
      </c>
      <c r="I89" s="160"/>
      <c r="J89" s="53">
        <f t="shared" si="5"/>
        <v>0</v>
      </c>
      <c r="K89" s="54" t="str">
        <f t="shared" si="6"/>
        <v xml:space="preserve"> </v>
      </c>
      <c r="L89" s="58"/>
      <c r="M89" s="58"/>
      <c r="N89" s="57"/>
      <c r="O89" s="57"/>
      <c r="P89" s="55"/>
      <c r="Q89" s="55"/>
      <c r="R89" s="59"/>
      <c r="S89" s="57"/>
      <c r="T89" s="56"/>
    </row>
    <row r="90" spans="2:20" ht="39" customHeight="1" x14ac:dyDescent="0.25">
      <c r="B90" s="46">
        <v>84</v>
      </c>
      <c r="C90" s="47" t="s">
        <v>74</v>
      </c>
      <c r="D90" s="48">
        <v>1</v>
      </c>
      <c r="E90" s="49" t="s">
        <v>47</v>
      </c>
      <c r="F90" s="61" t="s">
        <v>150</v>
      </c>
      <c r="G90" s="51">
        <f t="shared" si="0"/>
        <v>90</v>
      </c>
      <c r="H90" s="52">
        <v>90</v>
      </c>
      <c r="I90" s="160"/>
      <c r="J90" s="53">
        <f t="shared" si="5"/>
        <v>0</v>
      </c>
      <c r="K90" s="54" t="str">
        <f t="shared" si="6"/>
        <v xml:space="preserve"> </v>
      </c>
      <c r="L90" s="58"/>
      <c r="M90" s="58"/>
      <c r="N90" s="57"/>
      <c r="O90" s="57"/>
      <c r="P90" s="55"/>
      <c r="Q90" s="55"/>
      <c r="R90" s="59"/>
      <c r="S90" s="57"/>
      <c r="T90" s="60"/>
    </row>
    <row r="91" spans="2:20" ht="37.5" customHeight="1" x14ac:dyDescent="0.25">
      <c r="B91" s="46">
        <v>85</v>
      </c>
      <c r="C91" s="47" t="s">
        <v>75</v>
      </c>
      <c r="D91" s="48">
        <v>6</v>
      </c>
      <c r="E91" s="49" t="s">
        <v>47</v>
      </c>
      <c r="F91" s="61" t="s">
        <v>151</v>
      </c>
      <c r="G91" s="51">
        <f t="shared" si="0"/>
        <v>450</v>
      </c>
      <c r="H91" s="52">
        <v>75</v>
      </c>
      <c r="I91" s="160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23</v>
      </c>
    </row>
    <row r="92" spans="2:20" ht="26.25" customHeight="1" x14ac:dyDescent="0.25">
      <c r="B92" s="46">
        <v>86</v>
      </c>
      <c r="C92" s="47" t="s">
        <v>122</v>
      </c>
      <c r="D92" s="48">
        <v>6</v>
      </c>
      <c r="E92" s="49" t="s">
        <v>79</v>
      </c>
      <c r="F92" s="61" t="s">
        <v>123</v>
      </c>
      <c r="G92" s="51">
        <f t="shared" si="0"/>
        <v>108</v>
      </c>
      <c r="H92" s="52">
        <v>18</v>
      </c>
      <c r="I92" s="160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84" t="s">
        <v>12</v>
      </c>
    </row>
    <row r="93" spans="2:20" ht="26.25" customHeight="1" x14ac:dyDescent="0.25">
      <c r="B93" s="46">
        <v>87</v>
      </c>
      <c r="C93" s="47" t="s">
        <v>106</v>
      </c>
      <c r="D93" s="48">
        <v>6</v>
      </c>
      <c r="E93" s="49" t="s">
        <v>79</v>
      </c>
      <c r="F93" s="61" t="s">
        <v>107</v>
      </c>
      <c r="G93" s="51">
        <f t="shared" si="0"/>
        <v>108</v>
      </c>
      <c r="H93" s="52">
        <v>18</v>
      </c>
      <c r="I93" s="160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60"/>
    </row>
    <row r="94" spans="2:20" ht="26.25" customHeight="1" x14ac:dyDescent="0.25">
      <c r="B94" s="46">
        <v>88</v>
      </c>
      <c r="C94" s="47" t="s">
        <v>83</v>
      </c>
      <c r="D94" s="48">
        <v>20</v>
      </c>
      <c r="E94" s="49" t="s">
        <v>84</v>
      </c>
      <c r="F94" s="61" t="s">
        <v>169</v>
      </c>
      <c r="G94" s="51">
        <f t="shared" si="0"/>
        <v>400</v>
      </c>
      <c r="H94" s="52">
        <v>20</v>
      </c>
      <c r="I94" s="160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84" t="s">
        <v>14</v>
      </c>
    </row>
    <row r="95" spans="2:20" ht="26.25" customHeight="1" x14ac:dyDescent="0.25">
      <c r="B95" s="46">
        <v>89</v>
      </c>
      <c r="C95" s="47" t="s">
        <v>83</v>
      </c>
      <c r="D95" s="48">
        <v>20</v>
      </c>
      <c r="E95" s="49" t="s">
        <v>84</v>
      </c>
      <c r="F95" s="61" t="s">
        <v>154</v>
      </c>
      <c r="G95" s="51">
        <f t="shared" si="0"/>
        <v>600</v>
      </c>
      <c r="H95" s="52">
        <v>30</v>
      </c>
      <c r="I95" s="160"/>
      <c r="J95" s="53">
        <f t="shared" si="5"/>
        <v>0</v>
      </c>
      <c r="K95" s="54" t="str">
        <f t="shared" si="6"/>
        <v xml:space="preserve"> </v>
      </c>
      <c r="L95" s="58"/>
      <c r="M95" s="58"/>
      <c r="N95" s="57"/>
      <c r="O95" s="57"/>
      <c r="P95" s="55"/>
      <c r="Q95" s="55"/>
      <c r="R95" s="59"/>
      <c r="S95" s="57"/>
      <c r="T95" s="56"/>
    </row>
    <row r="96" spans="2:20" ht="33" customHeight="1" x14ac:dyDescent="0.25">
      <c r="B96" s="46">
        <v>90</v>
      </c>
      <c r="C96" s="47" t="s">
        <v>110</v>
      </c>
      <c r="D96" s="48">
        <v>10</v>
      </c>
      <c r="E96" s="49" t="s">
        <v>84</v>
      </c>
      <c r="F96" s="61" t="s">
        <v>170</v>
      </c>
      <c r="G96" s="51">
        <f t="shared" si="0"/>
        <v>300</v>
      </c>
      <c r="H96" s="52">
        <v>30</v>
      </c>
      <c r="I96" s="160"/>
      <c r="J96" s="53">
        <f t="shared" si="5"/>
        <v>0</v>
      </c>
      <c r="K96" s="54" t="str">
        <f t="shared" si="6"/>
        <v xml:space="preserve"> </v>
      </c>
      <c r="L96" s="58"/>
      <c r="M96" s="58"/>
      <c r="N96" s="57"/>
      <c r="O96" s="57"/>
      <c r="P96" s="55"/>
      <c r="Q96" s="55"/>
      <c r="R96" s="59"/>
      <c r="S96" s="57"/>
      <c r="T96" s="56"/>
    </row>
    <row r="97" spans="2:20" ht="18.75" customHeight="1" x14ac:dyDescent="0.25">
      <c r="B97" s="46">
        <v>91</v>
      </c>
      <c r="C97" s="47" t="s">
        <v>111</v>
      </c>
      <c r="D97" s="48">
        <v>15</v>
      </c>
      <c r="E97" s="49" t="s">
        <v>84</v>
      </c>
      <c r="F97" s="61" t="s">
        <v>171</v>
      </c>
      <c r="G97" s="51">
        <f t="shared" si="0"/>
        <v>1950</v>
      </c>
      <c r="H97" s="52">
        <v>130</v>
      </c>
      <c r="I97" s="160"/>
      <c r="J97" s="53">
        <f t="shared" si="5"/>
        <v>0</v>
      </c>
      <c r="K97" s="54" t="str">
        <f t="shared" si="6"/>
        <v xml:space="preserve"> </v>
      </c>
      <c r="L97" s="58"/>
      <c r="M97" s="58"/>
      <c r="N97" s="57"/>
      <c r="O97" s="57"/>
      <c r="P97" s="55"/>
      <c r="Q97" s="55"/>
      <c r="R97" s="59"/>
      <c r="S97" s="57"/>
      <c r="T97" s="56"/>
    </row>
    <row r="98" spans="2:20" ht="18.75" customHeight="1" x14ac:dyDescent="0.25">
      <c r="B98" s="46">
        <v>92</v>
      </c>
      <c r="C98" s="47" t="s">
        <v>85</v>
      </c>
      <c r="D98" s="48">
        <v>15</v>
      </c>
      <c r="E98" s="49" t="s">
        <v>84</v>
      </c>
      <c r="F98" s="61" t="s">
        <v>155</v>
      </c>
      <c r="G98" s="51">
        <f t="shared" si="0"/>
        <v>1500</v>
      </c>
      <c r="H98" s="52">
        <v>100</v>
      </c>
      <c r="I98" s="160"/>
      <c r="J98" s="53">
        <f t="shared" si="5"/>
        <v>0</v>
      </c>
      <c r="K98" s="54" t="str">
        <f t="shared" si="6"/>
        <v xml:space="preserve"> </v>
      </c>
      <c r="L98" s="58"/>
      <c r="M98" s="58"/>
      <c r="N98" s="57"/>
      <c r="O98" s="57"/>
      <c r="P98" s="55"/>
      <c r="Q98" s="55"/>
      <c r="R98" s="59"/>
      <c r="S98" s="57"/>
      <c r="T98" s="60"/>
    </row>
    <row r="99" spans="2:20" ht="18.75" customHeight="1" x14ac:dyDescent="0.25">
      <c r="B99" s="46">
        <v>93</v>
      </c>
      <c r="C99" s="47" t="s">
        <v>56</v>
      </c>
      <c r="D99" s="48">
        <v>1</v>
      </c>
      <c r="E99" s="49" t="s">
        <v>47</v>
      </c>
      <c r="F99" s="61" t="s">
        <v>57</v>
      </c>
      <c r="G99" s="51">
        <f t="shared" si="0"/>
        <v>40</v>
      </c>
      <c r="H99" s="52">
        <v>40</v>
      </c>
      <c r="I99" s="160"/>
      <c r="J99" s="53">
        <f t="shared" si="5"/>
        <v>0</v>
      </c>
      <c r="K99" s="54" t="str">
        <f t="shared" si="6"/>
        <v xml:space="preserve"> </v>
      </c>
      <c r="L99" s="58"/>
      <c r="M99" s="58"/>
      <c r="N99" s="57"/>
      <c r="O99" s="57"/>
      <c r="P99" s="55"/>
      <c r="Q99" s="55"/>
      <c r="R99" s="59"/>
      <c r="S99" s="57"/>
      <c r="T99" s="49" t="s">
        <v>20</v>
      </c>
    </row>
    <row r="100" spans="2:20" ht="18.75" customHeight="1" x14ac:dyDescent="0.25">
      <c r="B100" s="46">
        <v>94</v>
      </c>
      <c r="C100" s="47" t="s">
        <v>89</v>
      </c>
      <c r="D100" s="48">
        <v>20</v>
      </c>
      <c r="E100" s="49" t="s">
        <v>47</v>
      </c>
      <c r="F100" s="61" t="s">
        <v>90</v>
      </c>
      <c r="G100" s="51">
        <f t="shared" si="0"/>
        <v>360</v>
      </c>
      <c r="H100" s="52">
        <v>18</v>
      </c>
      <c r="I100" s="160"/>
      <c r="J100" s="53">
        <f t="shared" si="5"/>
        <v>0</v>
      </c>
      <c r="K100" s="54" t="str">
        <f t="shared" si="6"/>
        <v xml:space="preserve"> </v>
      </c>
      <c r="L100" s="58"/>
      <c r="M100" s="58"/>
      <c r="N100" s="57"/>
      <c r="O100" s="57"/>
      <c r="P100" s="55"/>
      <c r="Q100" s="55"/>
      <c r="R100" s="59"/>
      <c r="S100" s="57"/>
      <c r="T100" s="84" t="s">
        <v>22</v>
      </c>
    </row>
    <row r="101" spans="2:20" ht="18.75" customHeight="1" x14ac:dyDescent="0.25">
      <c r="B101" s="46">
        <v>95</v>
      </c>
      <c r="C101" s="47" t="s">
        <v>89</v>
      </c>
      <c r="D101" s="48">
        <v>10</v>
      </c>
      <c r="E101" s="49" t="s">
        <v>47</v>
      </c>
      <c r="F101" s="61" t="s">
        <v>124</v>
      </c>
      <c r="G101" s="51">
        <f t="shared" si="0"/>
        <v>400</v>
      </c>
      <c r="H101" s="52">
        <v>40</v>
      </c>
      <c r="I101" s="160"/>
      <c r="J101" s="53">
        <f t="shared" si="3"/>
        <v>0</v>
      </c>
      <c r="K101" s="54" t="str">
        <f t="shared" si="4"/>
        <v xml:space="preserve"> </v>
      </c>
      <c r="L101" s="58"/>
      <c r="M101" s="58"/>
      <c r="N101" s="57"/>
      <c r="O101" s="57"/>
      <c r="P101" s="55"/>
      <c r="Q101" s="55"/>
      <c r="R101" s="59"/>
      <c r="S101" s="57"/>
      <c r="T101" s="60"/>
    </row>
    <row r="102" spans="2:20" ht="18.75" customHeight="1" x14ac:dyDescent="0.25">
      <c r="B102" s="46">
        <v>96</v>
      </c>
      <c r="C102" s="47" t="s">
        <v>116</v>
      </c>
      <c r="D102" s="48">
        <v>20</v>
      </c>
      <c r="E102" s="49" t="s">
        <v>47</v>
      </c>
      <c r="F102" s="50" t="s">
        <v>117</v>
      </c>
      <c r="G102" s="51">
        <f t="shared" si="0"/>
        <v>480</v>
      </c>
      <c r="H102" s="52">
        <v>24</v>
      </c>
      <c r="I102" s="160"/>
      <c r="J102" s="53">
        <f t="shared" si="3"/>
        <v>0</v>
      </c>
      <c r="K102" s="54" t="str">
        <f t="shared" si="4"/>
        <v xml:space="preserve"> </v>
      </c>
      <c r="L102" s="58"/>
      <c r="M102" s="58"/>
      <c r="N102" s="57"/>
      <c r="O102" s="57"/>
      <c r="P102" s="55"/>
      <c r="Q102" s="55"/>
      <c r="R102" s="59"/>
      <c r="S102" s="57"/>
      <c r="T102" s="49" t="s">
        <v>21</v>
      </c>
    </row>
    <row r="103" spans="2:20" ht="18.75" customHeight="1" x14ac:dyDescent="0.25">
      <c r="B103" s="46">
        <v>97</v>
      </c>
      <c r="C103" s="47" t="s">
        <v>58</v>
      </c>
      <c r="D103" s="48">
        <v>10</v>
      </c>
      <c r="E103" s="49" t="s">
        <v>47</v>
      </c>
      <c r="F103" s="61" t="s">
        <v>59</v>
      </c>
      <c r="G103" s="51">
        <f t="shared" si="0"/>
        <v>90</v>
      </c>
      <c r="H103" s="52">
        <v>9</v>
      </c>
      <c r="I103" s="160"/>
      <c r="J103" s="53">
        <f t="shared" si="3"/>
        <v>0</v>
      </c>
      <c r="K103" s="54" t="str">
        <f t="shared" si="4"/>
        <v xml:space="preserve"> </v>
      </c>
      <c r="L103" s="58"/>
      <c r="M103" s="58"/>
      <c r="N103" s="57"/>
      <c r="O103" s="57"/>
      <c r="P103" s="55"/>
      <c r="Q103" s="55"/>
      <c r="R103" s="59"/>
      <c r="S103" s="57"/>
      <c r="T103" s="49" t="s">
        <v>22</v>
      </c>
    </row>
    <row r="104" spans="2:20" ht="18.75" customHeight="1" x14ac:dyDescent="0.25">
      <c r="B104" s="46">
        <v>98</v>
      </c>
      <c r="C104" s="47" t="s">
        <v>91</v>
      </c>
      <c r="D104" s="48">
        <v>1</v>
      </c>
      <c r="E104" s="49" t="s">
        <v>51</v>
      </c>
      <c r="F104" s="61" t="s">
        <v>157</v>
      </c>
      <c r="G104" s="51">
        <f t="shared" si="0"/>
        <v>12</v>
      </c>
      <c r="H104" s="52">
        <v>12</v>
      </c>
      <c r="I104" s="160"/>
      <c r="J104" s="53">
        <f t="shared" si="3"/>
        <v>0</v>
      </c>
      <c r="K104" s="54" t="str">
        <f t="shared" si="4"/>
        <v xml:space="preserve"> </v>
      </c>
      <c r="L104" s="58"/>
      <c r="M104" s="58"/>
      <c r="N104" s="57"/>
      <c r="O104" s="57"/>
      <c r="P104" s="55"/>
      <c r="Q104" s="55"/>
      <c r="R104" s="59"/>
      <c r="S104" s="57"/>
      <c r="T104" s="84" t="s">
        <v>26</v>
      </c>
    </row>
    <row r="105" spans="2:20" ht="18.75" customHeight="1" thickBot="1" x14ac:dyDescent="0.3">
      <c r="B105" s="86">
        <v>99</v>
      </c>
      <c r="C105" s="87" t="s">
        <v>125</v>
      </c>
      <c r="D105" s="88">
        <v>2</v>
      </c>
      <c r="E105" s="89" t="s">
        <v>47</v>
      </c>
      <c r="F105" s="90" t="s">
        <v>126</v>
      </c>
      <c r="G105" s="91">
        <f t="shared" si="0"/>
        <v>60</v>
      </c>
      <c r="H105" s="92">
        <v>30</v>
      </c>
      <c r="I105" s="163"/>
      <c r="J105" s="93">
        <f t="shared" si="3"/>
        <v>0</v>
      </c>
      <c r="K105" s="94" t="str">
        <f t="shared" si="4"/>
        <v xml:space="preserve"> </v>
      </c>
      <c r="L105" s="95"/>
      <c r="M105" s="95"/>
      <c r="N105" s="96"/>
      <c r="O105" s="96"/>
      <c r="P105" s="97"/>
      <c r="Q105" s="97"/>
      <c r="R105" s="98"/>
      <c r="S105" s="96"/>
      <c r="T105" s="99"/>
    </row>
    <row r="106" spans="2:20" ht="37.5" customHeight="1" x14ac:dyDescent="0.25">
      <c r="B106" s="100">
        <v>100</v>
      </c>
      <c r="C106" s="101" t="s">
        <v>50</v>
      </c>
      <c r="D106" s="102">
        <v>1</v>
      </c>
      <c r="E106" s="103" t="s">
        <v>51</v>
      </c>
      <c r="F106" s="104" t="s">
        <v>136</v>
      </c>
      <c r="G106" s="105">
        <f t="shared" si="0"/>
        <v>235</v>
      </c>
      <c r="H106" s="106">
        <v>235</v>
      </c>
      <c r="I106" s="164"/>
      <c r="J106" s="107">
        <f t="shared" si="3"/>
        <v>0</v>
      </c>
      <c r="K106" s="108" t="str">
        <f t="shared" si="4"/>
        <v xml:space="preserve"> </v>
      </c>
      <c r="L106" s="58" t="s">
        <v>175</v>
      </c>
      <c r="M106" s="58" t="s">
        <v>176</v>
      </c>
      <c r="N106" s="57"/>
      <c r="O106" s="57"/>
      <c r="P106" s="109" t="s">
        <v>184</v>
      </c>
      <c r="Q106" s="109" t="s">
        <v>185</v>
      </c>
      <c r="R106" s="59">
        <v>14</v>
      </c>
      <c r="S106" s="57"/>
      <c r="T106" s="103" t="s">
        <v>26</v>
      </c>
    </row>
    <row r="107" spans="2:20" ht="37.5" customHeight="1" x14ac:dyDescent="0.25">
      <c r="B107" s="46">
        <v>101</v>
      </c>
      <c r="C107" s="47" t="s">
        <v>127</v>
      </c>
      <c r="D107" s="48">
        <v>1</v>
      </c>
      <c r="E107" s="49" t="s">
        <v>51</v>
      </c>
      <c r="F107" s="61" t="s">
        <v>174</v>
      </c>
      <c r="G107" s="51">
        <f t="shared" si="0"/>
        <v>16</v>
      </c>
      <c r="H107" s="52">
        <v>16</v>
      </c>
      <c r="I107" s="160"/>
      <c r="J107" s="53">
        <f t="shared" ref="J107:J109" si="7">D107*I107</f>
        <v>0</v>
      </c>
      <c r="K107" s="54" t="str">
        <f t="shared" ref="K107:K109" si="8">IF(ISNUMBER(I107), IF(I107&gt;H107,"NEVYHOVUJE","VYHOVUJE")," ")</f>
        <v xml:space="preserve"> </v>
      </c>
      <c r="L107" s="58"/>
      <c r="M107" s="58"/>
      <c r="N107" s="57"/>
      <c r="O107" s="57"/>
      <c r="P107" s="55"/>
      <c r="Q107" s="55"/>
      <c r="R107" s="59"/>
      <c r="S107" s="57"/>
      <c r="T107" s="49" t="s">
        <v>18</v>
      </c>
    </row>
    <row r="108" spans="2:20" ht="37.5" customHeight="1" x14ac:dyDescent="0.25">
      <c r="B108" s="46">
        <v>102</v>
      </c>
      <c r="C108" s="47" t="s">
        <v>58</v>
      </c>
      <c r="D108" s="48">
        <v>5</v>
      </c>
      <c r="E108" s="49" t="s">
        <v>47</v>
      </c>
      <c r="F108" s="61" t="s">
        <v>59</v>
      </c>
      <c r="G108" s="51">
        <f t="shared" si="0"/>
        <v>45</v>
      </c>
      <c r="H108" s="52">
        <v>9</v>
      </c>
      <c r="I108" s="160"/>
      <c r="J108" s="53">
        <f t="shared" si="7"/>
        <v>0</v>
      </c>
      <c r="K108" s="54" t="str">
        <f t="shared" si="8"/>
        <v xml:space="preserve"> </v>
      </c>
      <c r="L108" s="58"/>
      <c r="M108" s="58"/>
      <c r="N108" s="57"/>
      <c r="O108" s="57"/>
      <c r="P108" s="55"/>
      <c r="Q108" s="55"/>
      <c r="R108" s="59"/>
      <c r="S108" s="57"/>
      <c r="T108" s="49" t="s">
        <v>22</v>
      </c>
    </row>
    <row r="109" spans="2:20" ht="37.5" customHeight="1" thickBot="1" x14ac:dyDescent="0.3">
      <c r="B109" s="62">
        <v>103</v>
      </c>
      <c r="C109" s="63" t="s">
        <v>91</v>
      </c>
      <c r="D109" s="64">
        <v>1</v>
      </c>
      <c r="E109" s="65" t="s">
        <v>51</v>
      </c>
      <c r="F109" s="111" t="s">
        <v>157</v>
      </c>
      <c r="G109" s="67">
        <f t="shared" si="0"/>
        <v>12</v>
      </c>
      <c r="H109" s="68">
        <v>12</v>
      </c>
      <c r="I109" s="161"/>
      <c r="J109" s="69">
        <f t="shared" si="7"/>
        <v>0</v>
      </c>
      <c r="K109" s="70" t="str">
        <f t="shared" si="8"/>
        <v xml:space="preserve"> </v>
      </c>
      <c r="L109" s="58"/>
      <c r="M109" s="58"/>
      <c r="N109" s="57"/>
      <c r="O109" s="57"/>
      <c r="P109" s="55"/>
      <c r="Q109" s="55"/>
      <c r="R109" s="59"/>
      <c r="S109" s="57"/>
      <c r="T109" s="65" t="s">
        <v>26</v>
      </c>
    </row>
    <row r="110" spans="2:20" ht="28.5" customHeight="1" x14ac:dyDescent="0.25">
      <c r="B110" s="71">
        <v>104</v>
      </c>
      <c r="C110" s="72" t="s">
        <v>54</v>
      </c>
      <c r="D110" s="73">
        <v>5</v>
      </c>
      <c r="E110" s="74" t="s">
        <v>47</v>
      </c>
      <c r="F110" s="75" t="s">
        <v>55</v>
      </c>
      <c r="G110" s="76">
        <f t="shared" si="0"/>
        <v>150</v>
      </c>
      <c r="H110" s="77">
        <v>30</v>
      </c>
      <c r="I110" s="162"/>
      <c r="J110" s="78">
        <f t="shared" ref="J110:J118" si="9">D110*I110</f>
        <v>0</v>
      </c>
      <c r="K110" s="79" t="str">
        <f t="shared" ref="K110:K118" si="10">IF(ISNUMBER(I110), IF(I110&gt;H110,"NEVYHOVUJE","VYHOVUJE")," ")</f>
        <v xml:space="preserve"> </v>
      </c>
      <c r="L110" s="80" t="s">
        <v>175</v>
      </c>
      <c r="M110" s="80" t="s">
        <v>176</v>
      </c>
      <c r="N110" s="81"/>
      <c r="O110" s="81"/>
      <c r="P110" s="82" t="s">
        <v>186</v>
      </c>
      <c r="Q110" s="82" t="s">
        <v>187</v>
      </c>
      <c r="R110" s="83">
        <v>14</v>
      </c>
      <c r="S110" s="81"/>
      <c r="T110" s="74" t="s">
        <v>15</v>
      </c>
    </row>
    <row r="111" spans="2:20" ht="28.5" customHeight="1" x14ac:dyDescent="0.25">
      <c r="B111" s="46">
        <v>105</v>
      </c>
      <c r="C111" s="47" t="s">
        <v>89</v>
      </c>
      <c r="D111" s="48">
        <v>10</v>
      </c>
      <c r="E111" s="49" t="s">
        <v>47</v>
      </c>
      <c r="F111" s="61" t="s">
        <v>90</v>
      </c>
      <c r="G111" s="51">
        <f t="shared" si="0"/>
        <v>180</v>
      </c>
      <c r="H111" s="52">
        <v>18</v>
      </c>
      <c r="I111" s="160"/>
      <c r="J111" s="53">
        <f t="shared" si="9"/>
        <v>0</v>
      </c>
      <c r="K111" s="54" t="str">
        <f t="shared" si="10"/>
        <v xml:space="preserve"> </v>
      </c>
      <c r="L111" s="58"/>
      <c r="M111" s="58"/>
      <c r="N111" s="57"/>
      <c r="O111" s="57"/>
      <c r="P111" s="55"/>
      <c r="Q111" s="55"/>
      <c r="R111" s="59"/>
      <c r="S111" s="57"/>
      <c r="T111" s="49" t="s">
        <v>22</v>
      </c>
    </row>
    <row r="112" spans="2:20" ht="28.5" customHeight="1" x14ac:dyDescent="0.25">
      <c r="B112" s="46">
        <v>106</v>
      </c>
      <c r="C112" s="47" t="s">
        <v>91</v>
      </c>
      <c r="D112" s="48">
        <v>1</v>
      </c>
      <c r="E112" s="49" t="s">
        <v>51</v>
      </c>
      <c r="F112" s="61" t="s">
        <v>157</v>
      </c>
      <c r="G112" s="51">
        <f t="shared" si="0"/>
        <v>12</v>
      </c>
      <c r="H112" s="52">
        <v>12</v>
      </c>
      <c r="I112" s="160"/>
      <c r="J112" s="53">
        <f t="shared" si="9"/>
        <v>0</v>
      </c>
      <c r="K112" s="54" t="str">
        <f t="shared" si="10"/>
        <v xml:space="preserve"> </v>
      </c>
      <c r="L112" s="58"/>
      <c r="M112" s="58"/>
      <c r="N112" s="57"/>
      <c r="O112" s="57"/>
      <c r="P112" s="55"/>
      <c r="Q112" s="55"/>
      <c r="R112" s="59"/>
      <c r="S112" s="57"/>
      <c r="T112" s="84" t="s">
        <v>26</v>
      </c>
    </row>
    <row r="113" spans="2:20" ht="28.5" customHeight="1" thickBot="1" x14ac:dyDescent="0.3">
      <c r="B113" s="86">
        <v>107</v>
      </c>
      <c r="C113" s="87" t="s">
        <v>94</v>
      </c>
      <c r="D113" s="88">
        <v>1</v>
      </c>
      <c r="E113" s="89" t="s">
        <v>47</v>
      </c>
      <c r="F113" s="90" t="s">
        <v>158</v>
      </c>
      <c r="G113" s="91">
        <f t="shared" si="0"/>
        <v>11</v>
      </c>
      <c r="H113" s="92">
        <v>11</v>
      </c>
      <c r="I113" s="163"/>
      <c r="J113" s="93">
        <f t="shared" si="9"/>
        <v>0</v>
      </c>
      <c r="K113" s="94" t="str">
        <f t="shared" si="10"/>
        <v xml:space="preserve"> </v>
      </c>
      <c r="L113" s="95"/>
      <c r="M113" s="95"/>
      <c r="N113" s="96"/>
      <c r="O113" s="96"/>
      <c r="P113" s="97"/>
      <c r="Q113" s="97"/>
      <c r="R113" s="98"/>
      <c r="S113" s="96"/>
      <c r="T113" s="99"/>
    </row>
    <row r="114" spans="2:20" ht="76.5" customHeight="1" thickBot="1" x14ac:dyDescent="0.3">
      <c r="B114" s="112">
        <v>108</v>
      </c>
      <c r="C114" s="113" t="s">
        <v>60</v>
      </c>
      <c r="D114" s="114">
        <v>40</v>
      </c>
      <c r="E114" s="115" t="s">
        <v>128</v>
      </c>
      <c r="F114" s="116" t="s">
        <v>139</v>
      </c>
      <c r="G114" s="117">
        <f t="shared" si="0"/>
        <v>1080</v>
      </c>
      <c r="H114" s="118">
        <v>27</v>
      </c>
      <c r="I114" s="165"/>
      <c r="J114" s="119">
        <f t="shared" si="9"/>
        <v>0</v>
      </c>
      <c r="K114" s="120" t="str">
        <f t="shared" si="10"/>
        <v xml:space="preserve"> </v>
      </c>
      <c r="L114" s="121" t="s">
        <v>175</v>
      </c>
      <c r="M114" s="121" t="s">
        <v>176</v>
      </c>
      <c r="N114" s="122"/>
      <c r="O114" s="122"/>
      <c r="P114" s="123" t="s">
        <v>188</v>
      </c>
      <c r="Q114" s="123" t="s">
        <v>189</v>
      </c>
      <c r="R114" s="124">
        <v>14</v>
      </c>
      <c r="S114" s="122"/>
      <c r="T114" s="115" t="s">
        <v>17</v>
      </c>
    </row>
    <row r="115" spans="2:20" ht="60.75" customHeight="1" x14ac:dyDescent="0.25">
      <c r="B115" s="71">
        <v>109</v>
      </c>
      <c r="C115" s="72" t="s">
        <v>129</v>
      </c>
      <c r="D115" s="73">
        <v>10</v>
      </c>
      <c r="E115" s="74" t="s">
        <v>51</v>
      </c>
      <c r="F115" s="75" t="s">
        <v>130</v>
      </c>
      <c r="G115" s="76">
        <f t="shared" si="0"/>
        <v>1600</v>
      </c>
      <c r="H115" s="77">
        <v>160</v>
      </c>
      <c r="I115" s="162"/>
      <c r="J115" s="78">
        <f t="shared" si="9"/>
        <v>0</v>
      </c>
      <c r="K115" s="79" t="str">
        <f t="shared" si="10"/>
        <v xml:space="preserve"> </v>
      </c>
      <c r="L115" s="80" t="s">
        <v>175</v>
      </c>
      <c r="M115" s="80" t="s">
        <v>176</v>
      </c>
      <c r="N115" s="81"/>
      <c r="O115" s="81"/>
      <c r="P115" s="125" t="s">
        <v>190</v>
      </c>
      <c r="Q115" s="125" t="s">
        <v>193</v>
      </c>
      <c r="R115" s="83">
        <v>14</v>
      </c>
      <c r="S115" s="81"/>
      <c r="T115" s="126" t="s">
        <v>13</v>
      </c>
    </row>
    <row r="116" spans="2:20" ht="60.75" customHeight="1" thickBot="1" x14ac:dyDescent="0.3">
      <c r="B116" s="86">
        <v>110</v>
      </c>
      <c r="C116" s="87" t="s">
        <v>129</v>
      </c>
      <c r="D116" s="88">
        <v>10</v>
      </c>
      <c r="E116" s="89" t="s">
        <v>51</v>
      </c>
      <c r="F116" s="90" t="s">
        <v>130</v>
      </c>
      <c r="G116" s="91">
        <f t="shared" si="0"/>
        <v>1600</v>
      </c>
      <c r="H116" s="92">
        <v>160</v>
      </c>
      <c r="I116" s="163"/>
      <c r="J116" s="93">
        <f t="shared" si="9"/>
        <v>0</v>
      </c>
      <c r="K116" s="94" t="str">
        <f t="shared" si="10"/>
        <v xml:space="preserve"> </v>
      </c>
      <c r="L116" s="95"/>
      <c r="M116" s="95"/>
      <c r="N116" s="96"/>
      <c r="O116" s="96"/>
      <c r="P116" s="127" t="s">
        <v>191</v>
      </c>
      <c r="Q116" s="127" t="s">
        <v>192</v>
      </c>
      <c r="R116" s="98"/>
      <c r="S116" s="96"/>
      <c r="T116" s="99"/>
    </row>
    <row r="117" spans="2:20" ht="58.5" customHeight="1" x14ac:dyDescent="0.25">
      <c r="B117" s="100">
        <v>111</v>
      </c>
      <c r="C117" s="128" t="s">
        <v>196</v>
      </c>
      <c r="D117" s="102">
        <v>2</v>
      </c>
      <c r="E117" s="103" t="s">
        <v>47</v>
      </c>
      <c r="F117" s="128" t="s">
        <v>195</v>
      </c>
      <c r="G117" s="105">
        <f t="shared" si="0"/>
        <v>5000</v>
      </c>
      <c r="H117" s="106">
        <v>2500</v>
      </c>
      <c r="I117" s="164"/>
      <c r="J117" s="107">
        <f t="shared" si="9"/>
        <v>0</v>
      </c>
      <c r="K117" s="108" t="str">
        <f t="shared" si="10"/>
        <v xml:space="preserve"> </v>
      </c>
      <c r="L117" s="58" t="s">
        <v>175</v>
      </c>
      <c r="M117" s="58" t="s">
        <v>176</v>
      </c>
      <c r="N117" s="57"/>
      <c r="O117" s="57"/>
      <c r="P117" s="109" t="s">
        <v>190</v>
      </c>
      <c r="Q117" s="109" t="s">
        <v>193</v>
      </c>
      <c r="R117" s="59">
        <v>14</v>
      </c>
      <c r="S117" s="57"/>
      <c r="T117" s="56" t="s">
        <v>26</v>
      </c>
    </row>
    <row r="118" spans="2:20" ht="28.5" customHeight="1" x14ac:dyDescent="0.25">
      <c r="B118" s="46">
        <v>112</v>
      </c>
      <c r="C118" s="47" t="s">
        <v>131</v>
      </c>
      <c r="D118" s="48">
        <v>3</v>
      </c>
      <c r="E118" s="49" t="s">
        <v>132</v>
      </c>
      <c r="F118" s="110" t="s">
        <v>194</v>
      </c>
      <c r="G118" s="51">
        <f t="shared" si="0"/>
        <v>7500</v>
      </c>
      <c r="H118" s="52">
        <v>2500</v>
      </c>
      <c r="I118" s="160"/>
      <c r="J118" s="53">
        <f t="shared" si="9"/>
        <v>0</v>
      </c>
      <c r="K118" s="54" t="str">
        <f t="shared" si="10"/>
        <v xml:space="preserve"> </v>
      </c>
      <c r="L118" s="58"/>
      <c r="M118" s="58"/>
      <c r="N118" s="57"/>
      <c r="O118" s="57"/>
      <c r="P118" s="55"/>
      <c r="Q118" s="55"/>
      <c r="R118" s="59"/>
      <c r="S118" s="57"/>
      <c r="T118" s="56"/>
    </row>
    <row r="119" spans="2:20" ht="30" x14ac:dyDescent="0.25">
      <c r="B119" s="46">
        <v>113</v>
      </c>
      <c r="C119" s="47" t="s">
        <v>133</v>
      </c>
      <c r="D119" s="48">
        <v>3</v>
      </c>
      <c r="E119" s="49" t="s">
        <v>47</v>
      </c>
      <c r="F119" s="110" t="s">
        <v>134</v>
      </c>
      <c r="G119" s="51">
        <f t="shared" si="0"/>
        <v>2700</v>
      </c>
      <c r="H119" s="52">
        <v>900</v>
      </c>
      <c r="I119" s="160"/>
      <c r="J119" s="53">
        <f t="shared" si="3"/>
        <v>0</v>
      </c>
      <c r="K119" s="54" t="str">
        <f t="shared" si="4"/>
        <v xml:space="preserve"> </v>
      </c>
      <c r="L119" s="58"/>
      <c r="M119" s="58"/>
      <c r="N119" s="57"/>
      <c r="O119" s="57"/>
      <c r="P119" s="129"/>
      <c r="Q119" s="129"/>
      <c r="R119" s="59"/>
      <c r="S119" s="57"/>
      <c r="T119" s="56"/>
    </row>
    <row r="120" spans="2:20" ht="79.5" customHeight="1" thickBot="1" x14ac:dyDescent="0.3">
      <c r="B120" s="130">
        <v>114</v>
      </c>
      <c r="C120" s="131" t="s">
        <v>133</v>
      </c>
      <c r="D120" s="132">
        <v>10</v>
      </c>
      <c r="E120" s="133" t="s">
        <v>47</v>
      </c>
      <c r="F120" s="131" t="s">
        <v>134</v>
      </c>
      <c r="G120" s="134">
        <f t="shared" si="0"/>
        <v>9000</v>
      </c>
      <c r="H120" s="135">
        <v>900</v>
      </c>
      <c r="I120" s="166"/>
      <c r="J120" s="136">
        <f t="shared" si="3"/>
        <v>0</v>
      </c>
      <c r="K120" s="137" t="str">
        <f t="shared" si="4"/>
        <v xml:space="preserve"> </v>
      </c>
      <c r="L120" s="138"/>
      <c r="M120" s="138"/>
      <c r="N120" s="139"/>
      <c r="O120" s="139"/>
      <c r="P120" s="140" t="s">
        <v>191</v>
      </c>
      <c r="Q120" s="140" t="s">
        <v>192</v>
      </c>
      <c r="R120" s="141"/>
      <c r="S120" s="139"/>
      <c r="T120" s="142"/>
    </row>
    <row r="121" spans="2:20" ht="13.5" customHeight="1" thickTop="1" thickBot="1" x14ac:dyDescent="0.3">
      <c r="C121" s="1"/>
      <c r="D121" s="1"/>
      <c r="E121" s="1"/>
      <c r="F121" s="1"/>
      <c r="G121" s="1"/>
      <c r="J121" s="143"/>
    </row>
    <row r="122" spans="2:20" ht="60.75" customHeight="1" thickTop="1" thickBot="1" x14ac:dyDescent="0.3">
      <c r="B122" s="144" t="s">
        <v>9</v>
      </c>
      <c r="C122" s="145"/>
      <c r="D122" s="145"/>
      <c r="E122" s="145"/>
      <c r="F122" s="145"/>
      <c r="G122" s="146"/>
      <c r="H122" s="147" t="s">
        <v>10</v>
      </c>
      <c r="I122" s="148" t="s">
        <v>11</v>
      </c>
      <c r="J122" s="149"/>
      <c r="K122" s="150"/>
      <c r="L122" s="24"/>
      <c r="M122" s="24"/>
      <c r="N122" s="24"/>
      <c r="O122" s="24"/>
      <c r="P122" s="24"/>
      <c r="Q122" s="24"/>
      <c r="R122" s="24"/>
      <c r="S122" s="24"/>
      <c r="T122" s="151"/>
    </row>
    <row r="123" spans="2:20" ht="33" customHeight="1" thickTop="1" thickBot="1" x14ac:dyDescent="0.3">
      <c r="B123" s="152" t="s">
        <v>42</v>
      </c>
      <c r="C123" s="152"/>
      <c r="D123" s="152"/>
      <c r="E123" s="152"/>
      <c r="F123" s="152"/>
      <c r="G123" s="153"/>
      <c r="H123" s="154">
        <f>SUM(G7:G120)</f>
        <v>118805</v>
      </c>
      <c r="I123" s="155">
        <f>SUM(J7:J120)</f>
        <v>0</v>
      </c>
      <c r="J123" s="156"/>
      <c r="K123" s="157"/>
    </row>
    <row r="124" spans="2:20" ht="14.25" customHeight="1" thickTop="1" x14ac:dyDescent="0.25"/>
    <row r="125" spans="2:20" ht="14.25" customHeight="1" x14ac:dyDescent="0.25"/>
    <row r="126" spans="2:20" ht="14.25" customHeight="1" x14ac:dyDescent="0.25"/>
    <row r="127" spans="2:20" ht="14.25" customHeight="1" x14ac:dyDescent="0.25"/>
    <row r="128" spans="2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</sheetData>
  <sheetProtection algorithmName="SHA-512" hashValue="CT7lW4CywJgA7zbX4h5ePO0NiBx5uMDw1mhMsMuZKJ3Le1w3EyovzTOJNuegTUvPQw9FoqB6lRWH1crgq8IbSA==" saltValue="t5ULs3vZIrARWT9wbfsDQQ==" spinCount="100000" sheet="1" objects="1" scenarios="1"/>
  <mergeCells count="95">
    <mergeCell ref="B123:F123"/>
    <mergeCell ref="I123:K123"/>
    <mergeCell ref="B1:D1"/>
    <mergeCell ref="B122:F122"/>
    <mergeCell ref="I122:K122"/>
    <mergeCell ref="I2:J2"/>
    <mergeCell ref="I3:R3"/>
    <mergeCell ref="Q15:Q41"/>
    <mergeCell ref="P15:P41"/>
    <mergeCell ref="Q7:Q14"/>
    <mergeCell ref="P7:P14"/>
    <mergeCell ref="O7:O14"/>
    <mergeCell ref="N7:N14"/>
    <mergeCell ref="L7:L14"/>
    <mergeCell ref="M7:M14"/>
    <mergeCell ref="L15:L41"/>
    <mergeCell ref="R7:R14"/>
    <mergeCell ref="S7:S14"/>
    <mergeCell ref="R15:R41"/>
    <mergeCell ref="S15:S41"/>
    <mergeCell ref="T39:T41"/>
    <mergeCell ref="T36:T37"/>
    <mergeCell ref="T34:T35"/>
    <mergeCell ref="T31:T33"/>
    <mergeCell ref="T23:T28"/>
    <mergeCell ref="T21:T22"/>
    <mergeCell ref="T19:T20"/>
    <mergeCell ref="T7:T9"/>
    <mergeCell ref="T44:T46"/>
    <mergeCell ref="T47:T48"/>
    <mergeCell ref="M15:M41"/>
    <mergeCell ref="N15:N41"/>
    <mergeCell ref="O15:O41"/>
    <mergeCell ref="R42:R77"/>
    <mergeCell ref="S42:S77"/>
    <mergeCell ref="N42:N77"/>
    <mergeCell ref="M42:M77"/>
    <mergeCell ref="L42:L77"/>
    <mergeCell ref="R78:R105"/>
    <mergeCell ref="S78:S105"/>
    <mergeCell ref="Q78:Q105"/>
    <mergeCell ref="T104:T105"/>
    <mergeCell ref="T94:T98"/>
    <mergeCell ref="T100:T101"/>
    <mergeCell ref="P78:P105"/>
    <mergeCell ref="L78:L105"/>
    <mergeCell ref="M78:M105"/>
    <mergeCell ref="N78:N105"/>
    <mergeCell ref="O78:O105"/>
    <mergeCell ref="T80:T81"/>
    <mergeCell ref="T84:T86"/>
    <mergeCell ref="Q42:Q77"/>
    <mergeCell ref="P42:P77"/>
    <mergeCell ref="O42:O77"/>
    <mergeCell ref="T58:T61"/>
    <mergeCell ref="T53:T56"/>
    <mergeCell ref="T50:T52"/>
    <mergeCell ref="L115:L116"/>
    <mergeCell ref="L117:L120"/>
    <mergeCell ref="M117:M120"/>
    <mergeCell ref="M115:M116"/>
    <mergeCell ref="N117:N120"/>
    <mergeCell ref="L106:L109"/>
    <mergeCell ref="M106:M109"/>
    <mergeCell ref="N106:N109"/>
    <mergeCell ref="O106:O109"/>
    <mergeCell ref="L110:L113"/>
    <mergeCell ref="M110:M113"/>
    <mergeCell ref="N110:N113"/>
    <mergeCell ref="O110:O113"/>
    <mergeCell ref="T112:T113"/>
    <mergeCell ref="P106:P109"/>
    <mergeCell ref="P110:P113"/>
    <mergeCell ref="Q110:Q113"/>
    <mergeCell ref="R110:R113"/>
    <mergeCell ref="S110:S113"/>
    <mergeCell ref="Q106:Q109"/>
    <mergeCell ref="R106:R109"/>
    <mergeCell ref="S106:S109"/>
    <mergeCell ref="T88:T90"/>
    <mergeCell ref="T92:T93"/>
    <mergeCell ref="T76:T77"/>
    <mergeCell ref="T65:T69"/>
    <mergeCell ref="T63:T64"/>
    <mergeCell ref="S117:S120"/>
    <mergeCell ref="N115:N116"/>
    <mergeCell ref="O115:O116"/>
    <mergeCell ref="R115:R116"/>
    <mergeCell ref="S115:S116"/>
    <mergeCell ref="T115:T116"/>
    <mergeCell ref="T117:T120"/>
    <mergeCell ref="O117:O120"/>
    <mergeCell ref="P117:P119"/>
    <mergeCell ref="Q117:Q119"/>
    <mergeCell ref="R117:R120"/>
  </mergeCells>
  <conditionalFormatting sqref="B7:B120 D7:D120">
    <cfRule type="containsBlanks" dxfId="6" priority="45">
      <formula>LEN(TRIM(B7))=0</formula>
    </cfRule>
  </conditionalFormatting>
  <conditionalFormatting sqref="B7:B120">
    <cfRule type="cellIs" dxfId="5" priority="39" operator="greaterThanOrEqual">
      <formula>1</formula>
    </cfRule>
  </conditionalFormatting>
  <conditionalFormatting sqref="I7:I120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120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2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T21 T117 T114:T115 T106:T112 T102:T104 T99:T100 T94 T82:T84 T87:T88 T91:T92 T78:T80 T70:T76 T65 T62:T63 T57:T58 T53 T49:T50 T47 T42:T44 T38:T39 T36 T34 T29:T31 T23 T10:T19 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2023-11-10T06:20:59Z</cp:lastPrinted>
  <dcterms:created xsi:type="dcterms:W3CDTF">2014-03-05T12:43:32Z</dcterms:created>
  <dcterms:modified xsi:type="dcterms:W3CDTF">2023-11-10T07:45:12Z</dcterms:modified>
</cp:coreProperties>
</file>